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omments6.xml" ContentType="application/vnd.openxmlformats-officedocument.spreadsheetml.comments+xml"/>
  <Override PartName="/xl/comments7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0975" yWindow="165" windowWidth="13485" windowHeight="13170"/>
  </bookViews>
  <sheets>
    <sheet name="СВОД_25" sheetId="1" r:id="rId1"/>
    <sheet name="ЯНВ.25" sheetId="2" r:id="rId2"/>
    <sheet name="ФЕВ.25" sheetId="3" r:id="rId3"/>
    <sheet name="МАР.25" sheetId="4" r:id="rId4"/>
    <sheet name="АПР.25" sheetId="5" r:id="rId5"/>
    <sheet name="МАЙ.25" sheetId="6" r:id="rId6"/>
    <sheet name="ИЮН.25" sheetId="7" r:id="rId7"/>
    <sheet name="ИЮЛ.25" sheetId="8" r:id="rId8"/>
    <sheet name="АВГ.25" sheetId="9" r:id="rId9"/>
    <sheet name="СЕН.25" sheetId="10" r:id="rId10"/>
    <sheet name="ОКТ.25" sheetId="11" r:id="rId11"/>
    <sheet name="НОЯ.25" sheetId="12" r:id="rId12"/>
    <sheet name="ДЕК.25" sheetId="13" r:id="rId13"/>
  </sheets>
  <definedNames>
    <definedName name="_xlnm._FilterDatabase" localSheetId="8" hidden="1">АВГ.25!$A$5:$I$354</definedName>
    <definedName name="_xlnm._FilterDatabase" localSheetId="4" hidden="1">АПР.25!$A$5:$I$354</definedName>
    <definedName name="_xlnm._FilterDatabase" localSheetId="12" hidden="1">ДЕК.25!$A$5:$I$354</definedName>
    <definedName name="_xlnm._FilterDatabase" localSheetId="7" hidden="1">ИЮЛ.25!$A$5:$I$354</definedName>
    <definedName name="_xlnm._FilterDatabase" localSheetId="6" hidden="1">ИЮН.25!$B$5:$I$354</definedName>
    <definedName name="_xlnm._FilterDatabase" localSheetId="5" hidden="1">МАЙ.25!$A$5:$I$355</definedName>
    <definedName name="_xlnm._FilterDatabase" localSheetId="3" hidden="1">МАР.25!$A$5:$I$354</definedName>
    <definedName name="_xlnm._FilterDatabase" localSheetId="11" hidden="1">НОЯ.25!$A$5:$I$354</definedName>
    <definedName name="_xlnm._FilterDatabase" localSheetId="10" hidden="1">ОКТ.25!$A$5:$I$354</definedName>
    <definedName name="_xlnm._FilterDatabase" localSheetId="0" hidden="1">СВОД_25!$A$7:$X$356</definedName>
    <definedName name="_xlnm._FilterDatabase" localSheetId="9" hidden="1">СЕН.25!$A$5:$I$354</definedName>
    <definedName name="_xlnm._FilterDatabase" localSheetId="2" hidden="1">ФЕВ.25!$A$5:$I$354</definedName>
    <definedName name="_xlnm._FilterDatabase" localSheetId="1" hidden="1">ЯНВ.25!$A$5:$I$354</definedName>
  </definedNames>
  <calcPr calcId="124519"/>
</workbook>
</file>

<file path=xl/calcChain.xml><?xml version="1.0" encoding="utf-8"?>
<calcChain xmlns="http://schemas.openxmlformats.org/spreadsheetml/2006/main">
  <c r="B130" i="13"/>
  <c r="B130" i="7"/>
  <c r="V102" i="1" l="1"/>
  <c r="U102"/>
  <c r="T102"/>
  <c r="Q102"/>
  <c r="P102"/>
  <c r="N102"/>
  <c r="M102"/>
  <c r="L102"/>
  <c r="J102"/>
  <c r="I102"/>
  <c r="H102"/>
  <c r="F102"/>
  <c r="S102" l="1"/>
  <c r="O102"/>
  <c r="K102"/>
  <c r="G102"/>
  <c r="I100" i="2" l="1"/>
  <c r="I100" i="3" s="1"/>
  <c r="I100" i="4" s="1"/>
  <c r="I100" i="5" s="1"/>
  <c r="I100" i="6" s="1"/>
  <c r="I100" i="7" s="1"/>
  <c r="I100" i="8" s="1"/>
  <c r="I100" i="9" s="1"/>
  <c r="I100" i="10" s="1"/>
  <c r="I100" i="11" s="1"/>
  <c r="I101" i="2"/>
  <c r="I101" i="3" s="1"/>
  <c r="I101" i="4" s="1"/>
  <c r="I101" i="5" s="1"/>
  <c r="I101" i="6" s="1"/>
  <c r="I101" i="7" s="1"/>
  <c r="I101" i="8" s="1"/>
  <c r="I101" i="9" s="1"/>
  <c r="I101" i="10" s="1"/>
  <c r="I101" i="11" s="1"/>
  <c r="I102" i="2"/>
  <c r="I102" i="3" s="1"/>
  <c r="V100" i="1" l="1"/>
  <c r="U100"/>
  <c r="T100"/>
  <c r="R100"/>
  <c r="Q100"/>
  <c r="P100"/>
  <c r="N100"/>
  <c r="M100"/>
  <c r="L100"/>
  <c r="J100"/>
  <c r="I100"/>
  <c r="H100"/>
  <c r="F100"/>
  <c r="I98" i="2"/>
  <c r="I98" i="3" s="1"/>
  <c r="I98" i="4" s="1"/>
  <c r="I98" i="5" s="1"/>
  <c r="I98" i="6" s="1"/>
  <c r="I98" i="7" s="1"/>
  <c r="I98" i="8" s="1"/>
  <c r="I133" i="2"/>
  <c r="I133" i="3" s="1"/>
  <c r="I133" i="4" s="1"/>
  <c r="I133" i="5" s="1"/>
  <c r="I133" i="6" s="1"/>
  <c r="I133" i="7" s="1"/>
  <c r="I133" i="8" s="1"/>
  <c r="I133" i="9" s="1"/>
  <c r="I133" i="10" s="1"/>
  <c r="I133" i="11" s="1"/>
  <c r="I133" i="12" s="1"/>
  <c r="I133" i="13" s="1"/>
  <c r="V114" i="1"/>
  <c r="U114"/>
  <c r="T114"/>
  <c r="R114"/>
  <c r="Q114"/>
  <c r="P114"/>
  <c r="N114"/>
  <c r="M114"/>
  <c r="L114"/>
  <c r="J114"/>
  <c r="I114"/>
  <c r="H114"/>
  <c r="F114"/>
  <c r="I112" i="2"/>
  <c r="I112" i="3" s="1"/>
  <c r="I112" i="4" s="1"/>
  <c r="I112" i="5" s="1"/>
  <c r="I112" i="6" s="1"/>
  <c r="I112" i="7" s="1"/>
  <c r="I112" i="8" s="1"/>
  <c r="I112" i="9" s="1"/>
  <c r="I112" i="10" s="1"/>
  <c r="I112" i="11" s="1"/>
  <c r="I112" i="12" s="1"/>
  <c r="I112" i="13" s="1"/>
  <c r="I98" i="9" l="1"/>
  <c r="I98" i="10" s="1"/>
  <c r="I98" i="11" s="1"/>
  <c r="I98" i="12" s="1"/>
  <c r="I98" i="13" s="1"/>
  <c r="G100" i="1"/>
  <c r="S100"/>
  <c r="O100"/>
  <c r="K100"/>
  <c r="S114"/>
  <c r="O114"/>
  <c r="K114"/>
  <c r="G114"/>
  <c r="V101"/>
  <c r="U101"/>
  <c r="T101"/>
  <c r="Q101"/>
  <c r="P101"/>
  <c r="N101"/>
  <c r="M101"/>
  <c r="L101"/>
  <c r="J101"/>
  <c r="I101"/>
  <c r="H101"/>
  <c r="F101"/>
  <c r="I99" i="2"/>
  <c r="I99" i="3" s="1"/>
  <c r="I99" i="4" s="1"/>
  <c r="I99" i="5" s="1"/>
  <c r="I99" i="6" s="1"/>
  <c r="I99" i="7" s="1"/>
  <c r="I99" i="8" s="1"/>
  <c r="I99" i="9" s="1"/>
  <c r="I99" i="10" s="1"/>
  <c r="I99" i="11" s="1"/>
  <c r="O101" i="1" l="1"/>
  <c r="K101"/>
  <c r="G101"/>
  <c r="S101"/>
  <c r="B313" i="10" l="1"/>
  <c r="V107" i="1" l="1"/>
  <c r="U107"/>
  <c r="T107"/>
  <c r="R107"/>
  <c r="Q107"/>
  <c r="P107"/>
  <c r="N107"/>
  <c r="M107"/>
  <c r="L107"/>
  <c r="J107"/>
  <c r="I107"/>
  <c r="H107"/>
  <c r="F107"/>
  <c r="V99"/>
  <c r="U99"/>
  <c r="T99"/>
  <c r="R99"/>
  <c r="Q99"/>
  <c r="P99"/>
  <c r="N99"/>
  <c r="M99"/>
  <c r="L99"/>
  <c r="J99"/>
  <c r="I99"/>
  <c r="H99"/>
  <c r="F99"/>
  <c r="I105" i="2"/>
  <c r="I105" i="3" s="1"/>
  <c r="I105" i="4" s="1"/>
  <c r="I105" i="5" s="1"/>
  <c r="I105" i="6" s="1"/>
  <c r="I105" i="7" s="1"/>
  <c r="I105" i="8" s="1"/>
  <c r="I97" i="2"/>
  <c r="I97" i="3" s="1"/>
  <c r="I97" i="4" s="1"/>
  <c r="I97" i="5" s="1"/>
  <c r="I97" i="6" s="1"/>
  <c r="I97" i="7" s="1"/>
  <c r="I97" i="8" s="1"/>
  <c r="I97" i="9" l="1"/>
  <c r="I97" i="10" s="1"/>
  <c r="I97" i="11" s="1"/>
  <c r="I97" i="12" s="1"/>
  <c r="I97" i="13" s="1"/>
  <c r="I105" i="9"/>
  <c r="I105" i="10" s="1"/>
  <c r="I105" i="11" s="1"/>
  <c r="I105" i="12" s="1"/>
  <c r="I105" i="13" s="1"/>
  <c r="K99" i="1"/>
  <c r="S107"/>
  <c r="O107"/>
  <c r="K107"/>
  <c r="G107"/>
  <c r="G99"/>
  <c r="S99"/>
  <c r="O99"/>
  <c r="B173" l="1"/>
  <c r="V105" l="1"/>
  <c r="U105"/>
  <c r="T105"/>
  <c r="R105"/>
  <c r="Q105"/>
  <c r="P105"/>
  <c r="N105"/>
  <c r="M105"/>
  <c r="L105"/>
  <c r="J105"/>
  <c r="I105"/>
  <c r="H105"/>
  <c r="F105"/>
  <c r="I103" i="2"/>
  <c r="I103" i="4" l="1"/>
  <c r="I103" i="5" s="1"/>
  <c r="I103" i="6" s="1"/>
  <c r="I103" i="3"/>
  <c r="S105" i="1"/>
  <c r="O105"/>
  <c r="K105"/>
  <c r="G105"/>
  <c r="I103" i="7" l="1"/>
  <c r="I103" i="8" s="1"/>
  <c r="I103" i="9" s="1"/>
  <c r="I103" i="10" s="1"/>
  <c r="I103" i="11" s="1"/>
  <c r="I103" i="12" s="1"/>
  <c r="I103" i="13" s="1"/>
  <c r="V249" i="1"/>
  <c r="U249"/>
  <c r="T249"/>
  <c r="R249"/>
  <c r="Q249"/>
  <c r="P249"/>
  <c r="N249"/>
  <c r="M249"/>
  <c r="L249"/>
  <c r="J249"/>
  <c r="I249"/>
  <c r="H249"/>
  <c r="F249"/>
  <c r="I247" i="2"/>
  <c r="I247" i="3" s="1"/>
  <c r="I247" i="4" s="1"/>
  <c r="I247" i="5" s="1"/>
  <c r="I247" i="6" s="1"/>
  <c r="I247" i="7" s="1"/>
  <c r="I247" i="8" s="1"/>
  <c r="I247" i="9" s="1"/>
  <c r="I247" i="10" s="1"/>
  <c r="I247" i="11" s="1"/>
  <c r="I247" i="12" s="1"/>
  <c r="I247" i="13" s="1"/>
  <c r="K249" i="1" l="1"/>
  <c r="S249"/>
  <c r="O249"/>
  <c r="G249"/>
  <c r="V121" l="1"/>
  <c r="U121"/>
  <c r="T121"/>
  <c r="R121"/>
  <c r="Q121"/>
  <c r="P121"/>
  <c r="N121"/>
  <c r="M121"/>
  <c r="L121"/>
  <c r="J121"/>
  <c r="I121"/>
  <c r="H121"/>
  <c r="F121"/>
  <c r="I119" i="3"/>
  <c r="I119" i="4" s="1"/>
  <c r="I119" i="5" s="1"/>
  <c r="I119" i="6" s="1"/>
  <c r="I119" i="7" s="1"/>
  <c r="I119" i="8" s="1"/>
  <c r="I119" i="9" s="1"/>
  <c r="I119" i="10" s="1"/>
  <c r="I119" i="11" s="1"/>
  <c r="I119" i="12" s="1"/>
  <c r="I119" i="13" s="1"/>
  <c r="I119" i="2"/>
  <c r="S121" i="1" l="1"/>
  <c r="O121"/>
  <c r="K121"/>
  <c r="G121"/>
  <c r="I284" i="2" l="1"/>
  <c r="I284" i="3" s="1"/>
  <c r="I284" i="4" s="1"/>
  <c r="I284" i="5" s="1"/>
  <c r="I284" i="6" s="1"/>
  <c r="I284" i="7" s="1"/>
  <c r="I284" i="8" s="1"/>
  <c r="I284" i="9" s="1"/>
  <c r="I284" i="10" s="1"/>
  <c r="V23" i="1"/>
  <c r="U23"/>
  <c r="T23"/>
  <c r="R23"/>
  <c r="Q23"/>
  <c r="P23"/>
  <c r="N23"/>
  <c r="M23"/>
  <c r="L23"/>
  <c r="J23"/>
  <c r="I23"/>
  <c r="H23"/>
  <c r="F23"/>
  <c r="K23" l="1"/>
  <c r="S23"/>
  <c r="O23"/>
  <c r="G23"/>
  <c r="I21" i="2"/>
  <c r="I21" i="3" s="1"/>
  <c r="I21" i="4" s="1"/>
  <c r="I21" i="5" s="1"/>
  <c r="I21" i="6" s="1"/>
  <c r="I21" i="7" s="1"/>
  <c r="I21" i="8" s="1"/>
  <c r="I21" i="9" s="1"/>
  <c r="I21" i="10" s="1"/>
  <c r="I21" i="11" s="1"/>
  <c r="I21" i="12" s="1"/>
  <c r="I21" i="13" s="1"/>
  <c r="B296" l="1"/>
  <c r="B297" s="1"/>
  <c r="B298" s="1"/>
  <c r="B299" s="1"/>
  <c r="B300" s="1"/>
  <c r="B301" s="1"/>
  <c r="B302" s="1"/>
  <c r="B303" s="1"/>
  <c r="B304" s="1"/>
  <c r="B305" s="1"/>
  <c r="B306" s="1"/>
  <c r="B307" s="1"/>
  <c r="B308" s="1"/>
  <c r="B309" s="1"/>
  <c r="B310" s="1"/>
  <c r="B311" s="1"/>
  <c r="B312" s="1"/>
  <c r="B313" s="1"/>
  <c r="B314" s="1"/>
  <c r="B315" s="1"/>
  <c r="B316" s="1"/>
  <c r="B317" s="1"/>
  <c r="B318" s="1"/>
  <c r="B319" s="1"/>
  <c r="B320" s="1"/>
  <c r="B321" s="1"/>
  <c r="B322" s="1"/>
  <c r="B323" s="1"/>
  <c r="B324" s="1"/>
  <c r="B325" s="1"/>
  <c r="B326" s="1"/>
  <c r="B327" s="1"/>
  <c r="B328" s="1"/>
  <c r="B329" s="1"/>
  <c r="B330" s="1"/>
  <c r="B331" s="1"/>
  <c r="B332" s="1"/>
  <c r="B333" s="1"/>
  <c r="B334" s="1"/>
  <c r="B335" s="1"/>
  <c r="B336" s="1"/>
  <c r="B337" s="1"/>
  <c r="B338" s="1"/>
  <c r="B339" s="1"/>
  <c r="B340" s="1"/>
  <c r="B341" s="1"/>
  <c r="B342" s="1"/>
  <c r="B343" s="1"/>
  <c r="B344" s="1"/>
  <c r="B345" s="1"/>
  <c r="B346" s="1"/>
  <c r="B347" s="1"/>
  <c r="B348" s="1"/>
  <c r="B349" s="1"/>
  <c r="B350" s="1"/>
  <c r="B351" s="1"/>
  <c r="B352" s="1"/>
  <c r="B294"/>
  <c r="B292"/>
  <c r="B289"/>
  <c r="B290" s="1"/>
  <c r="B291" s="1"/>
  <c r="B276"/>
  <c r="B277" s="1"/>
  <c r="B278" s="1"/>
  <c r="B279" s="1"/>
  <c r="B263"/>
  <c r="B264" s="1"/>
  <c r="B265" s="1"/>
  <c r="B266" s="1"/>
  <c r="B267" s="1"/>
  <c r="B268" s="1"/>
  <c r="B269" s="1"/>
  <c r="B270" s="1"/>
  <c r="B271" s="1"/>
  <c r="B250"/>
  <c r="B251" s="1"/>
  <c r="B252" s="1"/>
  <c r="B253" s="1"/>
  <c r="B254" s="1"/>
  <c r="B255" s="1"/>
  <c r="B256" s="1"/>
  <c r="B257" s="1"/>
  <c r="B258" s="1"/>
  <c r="B259" s="1"/>
  <c r="B260" s="1"/>
  <c r="B182"/>
  <c r="B183" s="1"/>
  <c r="B184" s="1"/>
  <c r="B185" s="1"/>
  <c r="B186" s="1"/>
  <c r="B187" s="1"/>
  <c r="B188" s="1"/>
  <c r="B189" s="1"/>
  <c r="B190" s="1"/>
  <c r="B191" s="1"/>
  <c r="B192" s="1"/>
  <c r="B193" s="1"/>
  <c r="B194" s="1"/>
  <c r="B195" s="1"/>
  <c r="B196" s="1"/>
  <c r="B197" s="1"/>
  <c r="B198" s="1"/>
  <c r="B199" s="1"/>
  <c r="B200" s="1"/>
  <c r="B201" s="1"/>
  <c r="B202" s="1"/>
  <c r="B203" s="1"/>
  <c r="B204" s="1"/>
  <c r="B205" s="1"/>
  <c r="B206" s="1"/>
  <c r="B207" s="1"/>
  <c r="B208" s="1"/>
  <c r="B209" s="1"/>
  <c r="B210" s="1"/>
  <c r="B211" s="1"/>
  <c r="B212" s="1"/>
  <c r="B213" s="1"/>
  <c r="B214" s="1"/>
  <c r="B215" s="1"/>
  <c r="B216" s="1"/>
  <c r="B217" s="1"/>
  <c r="B218" s="1"/>
  <c r="B219" s="1"/>
  <c r="B220" s="1"/>
  <c r="B221" s="1"/>
  <c r="B222" s="1"/>
  <c r="B223" s="1"/>
  <c r="B224" s="1"/>
  <c r="B225" s="1"/>
  <c r="B226" s="1"/>
  <c r="B227" s="1"/>
  <c r="B228" s="1"/>
  <c r="B229" s="1"/>
  <c r="B230" s="1"/>
  <c r="B231" s="1"/>
  <c r="B232" s="1"/>
  <c r="B233" s="1"/>
  <c r="B234" s="1"/>
  <c r="B235" s="1"/>
  <c r="B236" s="1"/>
  <c r="B237" s="1"/>
  <c r="B238" s="1"/>
  <c r="B239" s="1"/>
  <c r="B240" s="1"/>
  <c r="B241" s="1"/>
  <c r="B242" s="1"/>
  <c r="B243" s="1"/>
  <c r="B244" s="1"/>
  <c r="B245" s="1"/>
  <c r="B246" s="1"/>
  <c r="B171"/>
  <c r="B172" s="1"/>
  <c r="B173" s="1"/>
  <c r="B174" s="1"/>
  <c r="B175" s="1"/>
  <c r="B176" s="1"/>
  <c r="B177" s="1"/>
  <c r="B151"/>
  <c r="B152" s="1"/>
  <c r="B153" s="1"/>
  <c r="B154" s="1"/>
  <c r="B155" s="1"/>
  <c r="B156" s="1"/>
  <c r="B157" s="1"/>
  <c r="B158" s="1"/>
  <c r="B159" s="1"/>
  <c r="B160" s="1"/>
  <c r="B161" s="1"/>
  <c r="B162" s="1"/>
  <c r="B163" s="1"/>
  <c r="B164" s="1"/>
  <c r="B165" s="1"/>
  <c r="B166" s="1"/>
  <c r="B167" s="1"/>
  <c r="B168" s="1"/>
  <c r="B137"/>
  <c r="B138" s="1"/>
  <c r="B139" s="1"/>
  <c r="B140" s="1"/>
  <c r="B141" s="1"/>
  <c r="B142" s="1"/>
  <c r="B143" s="1"/>
  <c r="B144" s="1"/>
  <c r="B125"/>
  <c r="B126" s="1"/>
  <c r="B127" s="1"/>
  <c r="B128" s="1"/>
  <c r="B129" s="1"/>
  <c r="B131" s="1"/>
  <c r="B132" s="1"/>
  <c r="V286" i="1" l="1"/>
  <c r="U286"/>
  <c r="T286"/>
  <c r="I284" i="11"/>
  <c r="I284" i="12" s="1"/>
  <c r="I284" i="13" s="1"/>
  <c r="R286" i="1"/>
  <c r="Q286"/>
  <c r="P286"/>
  <c r="N286"/>
  <c r="M286"/>
  <c r="L286"/>
  <c r="J286"/>
  <c r="I286"/>
  <c r="H286"/>
  <c r="F286"/>
  <c r="S286" l="1"/>
  <c r="O286"/>
  <c r="K286"/>
  <c r="G286"/>
  <c r="B296" i="4" l="1"/>
  <c r="B297" s="1"/>
  <c r="B298" s="1"/>
  <c r="B299" s="1"/>
  <c r="B300" s="1"/>
  <c r="B301" s="1"/>
  <c r="B302" s="1"/>
  <c r="B303" s="1"/>
  <c r="B304" s="1"/>
  <c r="B305" s="1"/>
  <c r="B306" s="1"/>
  <c r="B307" s="1"/>
  <c r="B308" s="1"/>
  <c r="B309" s="1"/>
  <c r="B310" s="1"/>
  <c r="B311" s="1"/>
  <c r="B312" s="1"/>
  <c r="B313" s="1"/>
  <c r="B314" s="1"/>
  <c r="B315" s="1"/>
  <c r="B316" s="1"/>
  <c r="B317" s="1"/>
  <c r="B318" s="1"/>
  <c r="B319" s="1"/>
  <c r="B320" s="1"/>
  <c r="B321" s="1"/>
  <c r="B322" s="1"/>
  <c r="B323" s="1"/>
  <c r="B324" s="1"/>
  <c r="B325" s="1"/>
  <c r="B326" s="1"/>
  <c r="B327" s="1"/>
  <c r="B328" s="1"/>
  <c r="B329" s="1"/>
  <c r="B330" s="1"/>
  <c r="B331" s="1"/>
  <c r="B332" s="1"/>
  <c r="B333" s="1"/>
  <c r="B334" s="1"/>
  <c r="B335" s="1"/>
  <c r="B336" s="1"/>
  <c r="B337" s="1"/>
  <c r="B338" s="1"/>
  <c r="B339" s="1"/>
  <c r="B340" s="1"/>
  <c r="B341" s="1"/>
  <c r="B342" s="1"/>
  <c r="B343" s="1"/>
  <c r="B344" s="1"/>
  <c r="B345" s="1"/>
  <c r="B346" s="1"/>
  <c r="B347" s="1"/>
  <c r="B348" s="1"/>
  <c r="B349" s="1"/>
  <c r="B350" s="1"/>
  <c r="B351" s="1"/>
  <c r="B352" s="1"/>
  <c r="B294"/>
  <c r="B292"/>
  <c r="B289"/>
  <c r="B290" s="1"/>
  <c r="B291" s="1"/>
  <c r="B276"/>
  <c r="B277" s="1"/>
  <c r="B278" s="1"/>
  <c r="B279" s="1"/>
  <c r="B263"/>
  <c r="B264" s="1"/>
  <c r="B265" s="1"/>
  <c r="B266" s="1"/>
  <c r="B267" s="1"/>
  <c r="B268" s="1"/>
  <c r="B269" s="1"/>
  <c r="B270" s="1"/>
  <c r="B271" s="1"/>
  <c r="B250"/>
  <c r="B251" s="1"/>
  <c r="B252" s="1"/>
  <c r="B253" s="1"/>
  <c r="B254" s="1"/>
  <c r="B255" s="1"/>
  <c r="B256" s="1"/>
  <c r="B257" s="1"/>
  <c r="B258" s="1"/>
  <c r="B259" s="1"/>
  <c r="B260" s="1"/>
  <c r="B182"/>
  <c r="B183" s="1"/>
  <c r="B184" s="1"/>
  <c r="B185" s="1"/>
  <c r="B186" s="1"/>
  <c r="B187" s="1"/>
  <c r="B188" s="1"/>
  <c r="B189" s="1"/>
  <c r="B190" s="1"/>
  <c r="B191" s="1"/>
  <c r="B192" s="1"/>
  <c r="B193" s="1"/>
  <c r="B194" s="1"/>
  <c r="B195" s="1"/>
  <c r="B196" s="1"/>
  <c r="B197" s="1"/>
  <c r="B198" s="1"/>
  <c r="B199" s="1"/>
  <c r="B200" s="1"/>
  <c r="B201" s="1"/>
  <c r="B202" s="1"/>
  <c r="B203" s="1"/>
  <c r="B204" s="1"/>
  <c r="B205" s="1"/>
  <c r="B206" s="1"/>
  <c r="B207" s="1"/>
  <c r="B208" s="1"/>
  <c r="B209" s="1"/>
  <c r="B210" s="1"/>
  <c r="B211" s="1"/>
  <c r="B212" s="1"/>
  <c r="B213" s="1"/>
  <c r="B214" s="1"/>
  <c r="B215" s="1"/>
  <c r="B216" s="1"/>
  <c r="B217" s="1"/>
  <c r="B218" s="1"/>
  <c r="B219" s="1"/>
  <c r="B220" s="1"/>
  <c r="B221" s="1"/>
  <c r="B222" s="1"/>
  <c r="B223" s="1"/>
  <c r="B224" s="1"/>
  <c r="B225" s="1"/>
  <c r="B226" s="1"/>
  <c r="B227" s="1"/>
  <c r="B228" s="1"/>
  <c r="B229" s="1"/>
  <c r="B230" s="1"/>
  <c r="B231" s="1"/>
  <c r="B232" s="1"/>
  <c r="B233" s="1"/>
  <c r="B234" s="1"/>
  <c r="B235" s="1"/>
  <c r="B236" s="1"/>
  <c r="B237" s="1"/>
  <c r="B238" s="1"/>
  <c r="B239" s="1"/>
  <c r="B240" s="1"/>
  <c r="B241" s="1"/>
  <c r="B242" s="1"/>
  <c r="B243" s="1"/>
  <c r="B244" s="1"/>
  <c r="B245" s="1"/>
  <c r="B246" s="1"/>
  <c r="B171"/>
  <c r="B172" s="1"/>
  <c r="B173" s="1"/>
  <c r="B174" s="1"/>
  <c r="B175" s="1"/>
  <c r="B176" s="1"/>
  <c r="B177" s="1"/>
  <c r="B151"/>
  <c r="B152" s="1"/>
  <c r="B153" s="1"/>
  <c r="B154" s="1"/>
  <c r="B155" s="1"/>
  <c r="B156" s="1"/>
  <c r="B157" s="1"/>
  <c r="B158" s="1"/>
  <c r="B159" s="1"/>
  <c r="B160" s="1"/>
  <c r="B161" s="1"/>
  <c r="B162" s="1"/>
  <c r="B163" s="1"/>
  <c r="B164" s="1"/>
  <c r="B165" s="1"/>
  <c r="B166" s="1"/>
  <c r="B167" s="1"/>
  <c r="B168" s="1"/>
  <c r="B137"/>
  <c r="B138" s="1"/>
  <c r="B139" s="1"/>
  <c r="B140" s="1"/>
  <c r="B141" s="1"/>
  <c r="B142" s="1"/>
  <c r="B143" s="1"/>
  <c r="B144" s="1"/>
  <c r="B125"/>
  <c r="B126" s="1"/>
  <c r="B127" s="1"/>
  <c r="B128" s="1"/>
  <c r="B129" s="1"/>
  <c r="B130" s="1"/>
  <c r="B131" s="1"/>
  <c r="B132" s="1"/>
  <c r="B296" i="3" l="1"/>
  <c r="B297" s="1"/>
  <c r="B298" s="1"/>
  <c r="B299" s="1"/>
  <c r="B300" s="1"/>
  <c r="B301" s="1"/>
  <c r="B302" s="1"/>
  <c r="B303" s="1"/>
  <c r="B304" s="1"/>
  <c r="B305" s="1"/>
  <c r="B306" s="1"/>
  <c r="B307" s="1"/>
  <c r="B308" s="1"/>
  <c r="B309" s="1"/>
  <c r="B310" s="1"/>
  <c r="B311" s="1"/>
  <c r="B312" s="1"/>
  <c r="B313" s="1"/>
  <c r="B314" s="1"/>
  <c r="B315" s="1"/>
  <c r="B316" s="1"/>
  <c r="B317" s="1"/>
  <c r="B318" s="1"/>
  <c r="B319" s="1"/>
  <c r="B320" s="1"/>
  <c r="B321" s="1"/>
  <c r="B322" s="1"/>
  <c r="B323" s="1"/>
  <c r="B324" s="1"/>
  <c r="B325" s="1"/>
  <c r="B326" s="1"/>
  <c r="B327" s="1"/>
  <c r="B328" s="1"/>
  <c r="B329" s="1"/>
  <c r="B330" s="1"/>
  <c r="B331" s="1"/>
  <c r="B332" s="1"/>
  <c r="B333" s="1"/>
  <c r="B334" s="1"/>
  <c r="B335" s="1"/>
  <c r="B336" s="1"/>
  <c r="B337" s="1"/>
  <c r="B338" s="1"/>
  <c r="B339" s="1"/>
  <c r="B340" s="1"/>
  <c r="B341" s="1"/>
  <c r="B342" s="1"/>
  <c r="B343" s="1"/>
  <c r="B344" s="1"/>
  <c r="B345" s="1"/>
  <c r="B346" s="1"/>
  <c r="B347" s="1"/>
  <c r="B348" s="1"/>
  <c r="B349" s="1"/>
  <c r="B350" s="1"/>
  <c r="B351" s="1"/>
  <c r="B352" s="1"/>
  <c r="B294"/>
  <c r="B292"/>
  <c r="B289"/>
  <c r="B290" s="1"/>
  <c r="B291" s="1"/>
  <c r="B276"/>
  <c r="B277" s="1"/>
  <c r="B278" s="1"/>
  <c r="B279" s="1"/>
  <c r="B263"/>
  <c r="B264" s="1"/>
  <c r="B265" s="1"/>
  <c r="B266" s="1"/>
  <c r="B267" s="1"/>
  <c r="B268" s="1"/>
  <c r="B269" s="1"/>
  <c r="B270" s="1"/>
  <c r="B271" s="1"/>
  <c r="B250"/>
  <c r="B251" s="1"/>
  <c r="B252" s="1"/>
  <c r="B253" s="1"/>
  <c r="B254" s="1"/>
  <c r="B255" s="1"/>
  <c r="B256" s="1"/>
  <c r="B257" s="1"/>
  <c r="B258" s="1"/>
  <c r="B259" s="1"/>
  <c r="B260" s="1"/>
  <c r="B182"/>
  <c r="B183" s="1"/>
  <c r="B184" s="1"/>
  <c r="B185" s="1"/>
  <c r="B186" s="1"/>
  <c r="B187" s="1"/>
  <c r="B188" s="1"/>
  <c r="B189" s="1"/>
  <c r="B190" s="1"/>
  <c r="B191" s="1"/>
  <c r="B192" s="1"/>
  <c r="B193" s="1"/>
  <c r="B194" s="1"/>
  <c r="B195" s="1"/>
  <c r="B196" s="1"/>
  <c r="B197" s="1"/>
  <c r="B198" s="1"/>
  <c r="B199" s="1"/>
  <c r="B200" s="1"/>
  <c r="B201" s="1"/>
  <c r="B202" s="1"/>
  <c r="B203" s="1"/>
  <c r="B204" s="1"/>
  <c r="B205" s="1"/>
  <c r="B206" s="1"/>
  <c r="B207" s="1"/>
  <c r="B208" s="1"/>
  <c r="B209" s="1"/>
  <c r="B210" s="1"/>
  <c r="B211" s="1"/>
  <c r="B212" s="1"/>
  <c r="B213" s="1"/>
  <c r="B214" s="1"/>
  <c r="B215" s="1"/>
  <c r="B216" s="1"/>
  <c r="B217" s="1"/>
  <c r="B218" s="1"/>
  <c r="B219" s="1"/>
  <c r="B220" s="1"/>
  <c r="B221" s="1"/>
  <c r="B222" s="1"/>
  <c r="B223" s="1"/>
  <c r="B224" s="1"/>
  <c r="B225" s="1"/>
  <c r="B226" s="1"/>
  <c r="B227" s="1"/>
  <c r="B228" s="1"/>
  <c r="B229" s="1"/>
  <c r="B230" s="1"/>
  <c r="B231" s="1"/>
  <c r="B232" s="1"/>
  <c r="B233" s="1"/>
  <c r="B234" s="1"/>
  <c r="B235" s="1"/>
  <c r="B236" s="1"/>
  <c r="B237" s="1"/>
  <c r="B238" s="1"/>
  <c r="B239" s="1"/>
  <c r="B240" s="1"/>
  <c r="B241" s="1"/>
  <c r="B242" s="1"/>
  <c r="B243" s="1"/>
  <c r="B244" s="1"/>
  <c r="B245" s="1"/>
  <c r="B246" s="1"/>
  <c r="B171"/>
  <c r="B172" s="1"/>
  <c r="B173" s="1"/>
  <c r="B174" s="1"/>
  <c r="B175" s="1"/>
  <c r="B176" s="1"/>
  <c r="B177" s="1"/>
  <c r="B151"/>
  <c r="B152" s="1"/>
  <c r="B153" s="1"/>
  <c r="B154" s="1"/>
  <c r="B155" s="1"/>
  <c r="B156" s="1"/>
  <c r="B157" s="1"/>
  <c r="B158" s="1"/>
  <c r="B159" s="1"/>
  <c r="B160" s="1"/>
  <c r="B161" s="1"/>
  <c r="B162" s="1"/>
  <c r="B163" s="1"/>
  <c r="B164" s="1"/>
  <c r="B165" s="1"/>
  <c r="B166" s="1"/>
  <c r="B167" s="1"/>
  <c r="B168" s="1"/>
  <c r="B137"/>
  <c r="B138" s="1"/>
  <c r="B139" s="1"/>
  <c r="B140" s="1"/>
  <c r="B141" s="1"/>
  <c r="B142" s="1"/>
  <c r="B143" s="1"/>
  <c r="B144" s="1"/>
  <c r="B125"/>
  <c r="B126" s="1"/>
  <c r="B127" s="1"/>
  <c r="B128" s="1"/>
  <c r="B129" s="1"/>
  <c r="B130" s="1"/>
  <c r="B131" s="1"/>
  <c r="B132" s="1"/>
  <c r="B296" i="11" l="1"/>
  <c r="B297" s="1"/>
  <c r="B298" s="1"/>
  <c r="B299" s="1"/>
  <c r="B300" s="1"/>
  <c r="B301" s="1"/>
  <c r="B302" s="1"/>
  <c r="B303" s="1"/>
  <c r="B304" s="1"/>
  <c r="B305" s="1"/>
  <c r="B306" s="1"/>
  <c r="B307" s="1"/>
  <c r="B308" s="1"/>
  <c r="B309" s="1"/>
  <c r="B310" s="1"/>
  <c r="B311" s="1"/>
  <c r="B312" s="1"/>
  <c r="B313" s="1"/>
  <c r="B314" s="1"/>
  <c r="B315" s="1"/>
  <c r="B316" s="1"/>
  <c r="B317" s="1"/>
  <c r="B318" s="1"/>
  <c r="B319" s="1"/>
  <c r="B320" s="1"/>
  <c r="B321" s="1"/>
  <c r="B322" s="1"/>
  <c r="B323" s="1"/>
  <c r="B324" s="1"/>
  <c r="B325" s="1"/>
  <c r="B326" s="1"/>
  <c r="B327" s="1"/>
  <c r="B328" s="1"/>
  <c r="B329" s="1"/>
  <c r="B330" s="1"/>
  <c r="B331" s="1"/>
  <c r="B332" s="1"/>
  <c r="B333" s="1"/>
  <c r="B334" s="1"/>
  <c r="B335" s="1"/>
  <c r="B336" s="1"/>
  <c r="B337" s="1"/>
  <c r="B338" s="1"/>
  <c r="B339" s="1"/>
  <c r="B340" s="1"/>
  <c r="B341" s="1"/>
  <c r="B342" s="1"/>
  <c r="B343" s="1"/>
  <c r="B344" s="1"/>
  <c r="B345" s="1"/>
  <c r="B346" s="1"/>
  <c r="B347" s="1"/>
  <c r="B348" s="1"/>
  <c r="B349" s="1"/>
  <c r="B350" s="1"/>
  <c r="B351" s="1"/>
  <c r="B352" s="1"/>
  <c r="B294"/>
  <c r="B292"/>
  <c r="B289"/>
  <c r="B290" s="1"/>
  <c r="B291" s="1"/>
  <c r="B276"/>
  <c r="B277" s="1"/>
  <c r="B278" s="1"/>
  <c r="B279" s="1"/>
  <c r="B263"/>
  <c r="B264" s="1"/>
  <c r="B265" s="1"/>
  <c r="B266" s="1"/>
  <c r="B267" s="1"/>
  <c r="B268" s="1"/>
  <c r="B269" s="1"/>
  <c r="B270" s="1"/>
  <c r="B271" s="1"/>
  <c r="B250"/>
  <c r="B251" s="1"/>
  <c r="B252" s="1"/>
  <c r="B253" s="1"/>
  <c r="B254" s="1"/>
  <c r="B255" s="1"/>
  <c r="B256" s="1"/>
  <c r="B257" s="1"/>
  <c r="B258" s="1"/>
  <c r="B259" s="1"/>
  <c r="B260" s="1"/>
  <c r="B182"/>
  <c r="B183" s="1"/>
  <c r="B184" s="1"/>
  <c r="B185" s="1"/>
  <c r="B186" s="1"/>
  <c r="B187" s="1"/>
  <c r="B188" s="1"/>
  <c r="B189" s="1"/>
  <c r="B190" s="1"/>
  <c r="B191" s="1"/>
  <c r="B192" s="1"/>
  <c r="B193" s="1"/>
  <c r="B194" s="1"/>
  <c r="B195" s="1"/>
  <c r="B196" s="1"/>
  <c r="B197" s="1"/>
  <c r="B198" s="1"/>
  <c r="B199" s="1"/>
  <c r="B200" s="1"/>
  <c r="B201" s="1"/>
  <c r="B202" s="1"/>
  <c r="B203" s="1"/>
  <c r="B204" s="1"/>
  <c r="B205" s="1"/>
  <c r="B206" s="1"/>
  <c r="B207" s="1"/>
  <c r="B208" s="1"/>
  <c r="B209" s="1"/>
  <c r="B210" s="1"/>
  <c r="B211" s="1"/>
  <c r="B212" s="1"/>
  <c r="B213" s="1"/>
  <c r="B214" s="1"/>
  <c r="B215" s="1"/>
  <c r="B216" s="1"/>
  <c r="B217" s="1"/>
  <c r="B218" s="1"/>
  <c r="B219" s="1"/>
  <c r="B220" s="1"/>
  <c r="B221" s="1"/>
  <c r="B222" s="1"/>
  <c r="B223" s="1"/>
  <c r="B224" s="1"/>
  <c r="B225" s="1"/>
  <c r="B226" s="1"/>
  <c r="B227" s="1"/>
  <c r="B228" s="1"/>
  <c r="B229" s="1"/>
  <c r="B230" s="1"/>
  <c r="B231" s="1"/>
  <c r="B232" s="1"/>
  <c r="B233" s="1"/>
  <c r="B234" s="1"/>
  <c r="B235" s="1"/>
  <c r="B236" s="1"/>
  <c r="B237" s="1"/>
  <c r="B238" s="1"/>
  <c r="B239" s="1"/>
  <c r="B240" s="1"/>
  <c r="B241" s="1"/>
  <c r="B242" s="1"/>
  <c r="B243" s="1"/>
  <c r="B244" s="1"/>
  <c r="B245" s="1"/>
  <c r="B246" s="1"/>
  <c r="B171"/>
  <c r="B172" s="1"/>
  <c r="B173" s="1"/>
  <c r="B174" s="1"/>
  <c r="B175" s="1"/>
  <c r="B176" s="1"/>
  <c r="B177" s="1"/>
  <c r="B151"/>
  <c r="B152" s="1"/>
  <c r="B153" s="1"/>
  <c r="B154" s="1"/>
  <c r="B155" s="1"/>
  <c r="B156" s="1"/>
  <c r="B157" s="1"/>
  <c r="B158" s="1"/>
  <c r="B159" s="1"/>
  <c r="B160" s="1"/>
  <c r="B161" s="1"/>
  <c r="B162" s="1"/>
  <c r="B163" s="1"/>
  <c r="B164" s="1"/>
  <c r="B165" s="1"/>
  <c r="B166" s="1"/>
  <c r="B167" s="1"/>
  <c r="B168" s="1"/>
  <c r="B137"/>
  <c r="B138" s="1"/>
  <c r="B139" s="1"/>
  <c r="B140" s="1"/>
  <c r="B141" s="1"/>
  <c r="B142" s="1"/>
  <c r="B143" s="1"/>
  <c r="B144" s="1"/>
  <c r="B125"/>
  <c r="B126" s="1"/>
  <c r="B127" s="1"/>
  <c r="B128" s="1"/>
  <c r="B129" s="1"/>
  <c r="B130" s="1"/>
  <c r="B131" s="1"/>
  <c r="B132" s="1"/>
  <c r="B296" i="10" l="1"/>
  <c r="B297" s="1"/>
  <c r="B298" s="1"/>
  <c r="B299" s="1"/>
  <c r="B300" s="1"/>
  <c r="B301" s="1"/>
  <c r="B302" s="1"/>
  <c r="B303" s="1"/>
  <c r="B304" s="1"/>
  <c r="B305" s="1"/>
  <c r="B306" s="1"/>
  <c r="B307" s="1"/>
  <c r="B308" s="1"/>
  <c r="B309" s="1"/>
  <c r="B310" s="1"/>
  <c r="B311" s="1"/>
  <c r="B312" s="1"/>
  <c r="B314" s="1"/>
  <c r="B315" s="1"/>
  <c r="B316" s="1"/>
  <c r="B317" s="1"/>
  <c r="B318" s="1"/>
  <c r="B319" s="1"/>
  <c r="B320" s="1"/>
  <c r="B321" s="1"/>
  <c r="B322" s="1"/>
  <c r="B323" s="1"/>
  <c r="B324" s="1"/>
  <c r="B325" s="1"/>
  <c r="B326" s="1"/>
  <c r="B327" s="1"/>
  <c r="B328" s="1"/>
  <c r="B329" s="1"/>
  <c r="B330" s="1"/>
  <c r="B331" s="1"/>
  <c r="B332" s="1"/>
  <c r="B333" s="1"/>
  <c r="B334" s="1"/>
  <c r="B335" s="1"/>
  <c r="B336" s="1"/>
  <c r="B337" s="1"/>
  <c r="B338" s="1"/>
  <c r="B339" s="1"/>
  <c r="B340" s="1"/>
  <c r="B341" s="1"/>
  <c r="B342" s="1"/>
  <c r="B343" s="1"/>
  <c r="B344" s="1"/>
  <c r="B345" s="1"/>
  <c r="B346" s="1"/>
  <c r="B347" s="1"/>
  <c r="B348" s="1"/>
  <c r="B349" s="1"/>
  <c r="B350" s="1"/>
  <c r="B351" s="1"/>
  <c r="B352" s="1"/>
  <c r="B294"/>
  <c r="B292"/>
  <c r="B289"/>
  <c r="B290" s="1"/>
  <c r="B291" s="1"/>
  <c r="B276"/>
  <c r="B277" s="1"/>
  <c r="B278" s="1"/>
  <c r="B279" s="1"/>
  <c r="B263"/>
  <c r="B264" s="1"/>
  <c r="B265" s="1"/>
  <c r="B266" s="1"/>
  <c r="B267" s="1"/>
  <c r="B268" s="1"/>
  <c r="B269" s="1"/>
  <c r="B270" s="1"/>
  <c r="B271" s="1"/>
  <c r="B250"/>
  <c r="B251" s="1"/>
  <c r="B252" s="1"/>
  <c r="B253" s="1"/>
  <c r="B254" s="1"/>
  <c r="B255" s="1"/>
  <c r="B256" s="1"/>
  <c r="B257" s="1"/>
  <c r="B258" s="1"/>
  <c r="B259" s="1"/>
  <c r="B260" s="1"/>
  <c r="B182"/>
  <c r="B183" s="1"/>
  <c r="B184" s="1"/>
  <c r="B185" s="1"/>
  <c r="B186" s="1"/>
  <c r="B187" s="1"/>
  <c r="B188" s="1"/>
  <c r="B189" s="1"/>
  <c r="B190" s="1"/>
  <c r="B191" s="1"/>
  <c r="B192" s="1"/>
  <c r="B193" s="1"/>
  <c r="B194" s="1"/>
  <c r="B195" s="1"/>
  <c r="B196" s="1"/>
  <c r="B197" s="1"/>
  <c r="B198" s="1"/>
  <c r="B199" s="1"/>
  <c r="B200" s="1"/>
  <c r="B201" s="1"/>
  <c r="B202" s="1"/>
  <c r="B203" s="1"/>
  <c r="B204" s="1"/>
  <c r="B205" s="1"/>
  <c r="B206" s="1"/>
  <c r="B207" s="1"/>
  <c r="B208" s="1"/>
  <c r="B209" s="1"/>
  <c r="B210" s="1"/>
  <c r="B211" s="1"/>
  <c r="B212" s="1"/>
  <c r="B213" s="1"/>
  <c r="B214" s="1"/>
  <c r="B215" s="1"/>
  <c r="B216" s="1"/>
  <c r="B217" s="1"/>
  <c r="B218" s="1"/>
  <c r="B219" s="1"/>
  <c r="B220" s="1"/>
  <c r="B221" s="1"/>
  <c r="B222" s="1"/>
  <c r="B223" s="1"/>
  <c r="B224" s="1"/>
  <c r="B225" s="1"/>
  <c r="B226" s="1"/>
  <c r="B227" s="1"/>
  <c r="B228" s="1"/>
  <c r="B229" s="1"/>
  <c r="B230" s="1"/>
  <c r="B231" s="1"/>
  <c r="B232" s="1"/>
  <c r="B233" s="1"/>
  <c r="B234" s="1"/>
  <c r="B235" s="1"/>
  <c r="B236" s="1"/>
  <c r="B237" s="1"/>
  <c r="B238" s="1"/>
  <c r="B239" s="1"/>
  <c r="B240" s="1"/>
  <c r="B241" s="1"/>
  <c r="B242" s="1"/>
  <c r="B243" s="1"/>
  <c r="B244" s="1"/>
  <c r="B245" s="1"/>
  <c r="B246" s="1"/>
  <c r="B171"/>
  <c r="B172" s="1"/>
  <c r="B173" s="1"/>
  <c r="B174" s="1"/>
  <c r="B175" s="1"/>
  <c r="B176" s="1"/>
  <c r="B177" s="1"/>
  <c r="B151"/>
  <c r="B152" s="1"/>
  <c r="B153" s="1"/>
  <c r="B154" s="1"/>
  <c r="B155" s="1"/>
  <c r="B156" s="1"/>
  <c r="B157" s="1"/>
  <c r="B158" s="1"/>
  <c r="B159" s="1"/>
  <c r="B160" s="1"/>
  <c r="B161" s="1"/>
  <c r="B162" s="1"/>
  <c r="B163" s="1"/>
  <c r="B164" s="1"/>
  <c r="B165" s="1"/>
  <c r="B166" s="1"/>
  <c r="B167" s="1"/>
  <c r="B168" s="1"/>
  <c r="B137"/>
  <c r="B138" s="1"/>
  <c r="B139" s="1"/>
  <c r="B140" s="1"/>
  <c r="B141" s="1"/>
  <c r="B142" s="1"/>
  <c r="B143" s="1"/>
  <c r="B144" s="1"/>
  <c r="B125"/>
  <c r="B126" s="1"/>
  <c r="B127" s="1"/>
  <c r="B128" s="1"/>
  <c r="B129" s="1"/>
  <c r="B130" s="1"/>
  <c r="B131" s="1"/>
  <c r="B132" s="1"/>
  <c r="B296" i="9" l="1"/>
  <c r="B297" s="1"/>
  <c r="B298" s="1"/>
  <c r="B299" s="1"/>
  <c r="B300" s="1"/>
  <c r="B301" s="1"/>
  <c r="B302" s="1"/>
  <c r="B303" s="1"/>
  <c r="B304" s="1"/>
  <c r="B305" s="1"/>
  <c r="B306" s="1"/>
  <c r="B307" s="1"/>
  <c r="B308" s="1"/>
  <c r="B309" s="1"/>
  <c r="B310" s="1"/>
  <c r="B311" s="1"/>
  <c r="B312" s="1"/>
  <c r="B313" s="1"/>
  <c r="B314" s="1"/>
  <c r="B315" s="1"/>
  <c r="B316" s="1"/>
  <c r="B317" s="1"/>
  <c r="B318" s="1"/>
  <c r="B319" s="1"/>
  <c r="B320" s="1"/>
  <c r="B321" s="1"/>
  <c r="B322" s="1"/>
  <c r="B323" s="1"/>
  <c r="B324" s="1"/>
  <c r="B325" s="1"/>
  <c r="B326" s="1"/>
  <c r="B327" s="1"/>
  <c r="B328" s="1"/>
  <c r="B329" s="1"/>
  <c r="B330" s="1"/>
  <c r="B331" s="1"/>
  <c r="B332" s="1"/>
  <c r="B333" s="1"/>
  <c r="B334" s="1"/>
  <c r="B335" s="1"/>
  <c r="B336" s="1"/>
  <c r="B337" s="1"/>
  <c r="B338" s="1"/>
  <c r="B339" s="1"/>
  <c r="B340" s="1"/>
  <c r="B341" s="1"/>
  <c r="B342" s="1"/>
  <c r="B343" s="1"/>
  <c r="B344" s="1"/>
  <c r="B345" s="1"/>
  <c r="B346" s="1"/>
  <c r="B347" s="1"/>
  <c r="B348" s="1"/>
  <c r="B349" s="1"/>
  <c r="B350" s="1"/>
  <c r="B351" s="1"/>
  <c r="B352" s="1"/>
  <c r="B294"/>
  <c r="B292"/>
  <c r="B289"/>
  <c r="B290" s="1"/>
  <c r="B291" s="1"/>
  <c r="B276"/>
  <c r="B277" s="1"/>
  <c r="B278" s="1"/>
  <c r="B279" s="1"/>
  <c r="B263"/>
  <c r="B264" s="1"/>
  <c r="B265" s="1"/>
  <c r="B266" s="1"/>
  <c r="B267" s="1"/>
  <c r="B268" s="1"/>
  <c r="B269" s="1"/>
  <c r="B270" s="1"/>
  <c r="B271" s="1"/>
  <c r="B250"/>
  <c r="B251" s="1"/>
  <c r="B252" s="1"/>
  <c r="B253" s="1"/>
  <c r="B254" s="1"/>
  <c r="B255" s="1"/>
  <c r="B256" s="1"/>
  <c r="B257" s="1"/>
  <c r="B258" s="1"/>
  <c r="B259" s="1"/>
  <c r="B260" s="1"/>
  <c r="B182"/>
  <c r="B183" s="1"/>
  <c r="B184" s="1"/>
  <c r="B185" s="1"/>
  <c r="B186" s="1"/>
  <c r="B187" s="1"/>
  <c r="B188" s="1"/>
  <c r="B189" s="1"/>
  <c r="B190" s="1"/>
  <c r="B191" s="1"/>
  <c r="B192" s="1"/>
  <c r="B193" s="1"/>
  <c r="B194" s="1"/>
  <c r="B195" s="1"/>
  <c r="B196" s="1"/>
  <c r="B197" s="1"/>
  <c r="B198" s="1"/>
  <c r="B199" s="1"/>
  <c r="B200" s="1"/>
  <c r="B201" s="1"/>
  <c r="B202" s="1"/>
  <c r="B203" s="1"/>
  <c r="B204" s="1"/>
  <c r="B205" s="1"/>
  <c r="B206" s="1"/>
  <c r="B207" s="1"/>
  <c r="B208" s="1"/>
  <c r="B209" s="1"/>
  <c r="B210" s="1"/>
  <c r="B211" s="1"/>
  <c r="B212" s="1"/>
  <c r="B213" s="1"/>
  <c r="B214" s="1"/>
  <c r="B215" s="1"/>
  <c r="B216" s="1"/>
  <c r="B217" s="1"/>
  <c r="B218" s="1"/>
  <c r="B219" s="1"/>
  <c r="B220" s="1"/>
  <c r="B221" s="1"/>
  <c r="B222" s="1"/>
  <c r="B223" s="1"/>
  <c r="B224" s="1"/>
  <c r="B225" s="1"/>
  <c r="B226" s="1"/>
  <c r="B227" s="1"/>
  <c r="B228" s="1"/>
  <c r="B229" s="1"/>
  <c r="B230" s="1"/>
  <c r="B231" s="1"/>
  <c r="B232" s="1"/>
  <c r="B233" s="1"/>
  <c r="B234" s="1"/>
  <c r="B235" s="1"/>
  <c r="B236" s="1"/>
  <c r="B237" s="1"/>
  <c r="B238" s="1"/>
  <c r="B239" s="1"/>
  <c r="B240" s="1"/>
  <c r="B241" s="1"/>
  <c r="B242" s="1"/>
  <c r="B243" s="1"/>
  <c r="B244" s="1"/>
  <c r="B245" s="1"/>
  <c r="B246" s="1"/>
  <c r="B171"/>
  <c r="B172" s="1"/>
  <c r="B173" s="1"/>
  <c r="B174" s="1"/>
  <c r="B175" s="1"/>
  <c r="B176" s="1"/>
  <c r="B177" s="1"/>
  <c r="B151"/>
  <c r="B152" s="1"/>
  <c r="B153" s="1"/>
  <c r="B154" s="1"/>
  <c r="B155" s="1"/>
  <c r="B156" s="1"/>
  <c r="B157" s="1"/>
  <c r="B158" s="1"/>
  <c r="B159" s="1"/>
  <c r="B160" s="1"/>
  <c r="B161" s="1"/>
  <c r="B162" s="1"/>
  <c r="B163" s="1"/>
  <c r="B164" s="1"/>
  <c r="B165" s="1"/>
  <c r="B166" s="1"/>
  <c r="B167" s="1"/>
  <c r="B168" s="1"/>
  <c r="B137"/>
  <c r="B138" s="1"/>
  <c r="B139" s="1"/>
  <c r="B140" s="1"/>
  <c r="B141" s="1"/>
  <c r="B142" s="1"/>
  <c r="B143" s="1"/>
  <c r="B144" s="1"/>
  <c r="B125"/>
  <c r="B126" s="1"/>
  <c r="B127" s="1"/>
  <c r="B128" s="1"/>
  <c r="B129" s="1"/>
  <c r="B130" s="1"/>
  <c r="B131" s="1"/>
  <c r="B132" s="1"/>
  <c r="B296" i="7" l="1"/>
  <c r="B297" s="1"/>
  <c r="B298" s="1"/>
  <c r="B299" s="1"/>
  <c r="B300" s="1"/>
  <c r="B301" s="1"/>
  <c r="B302" s="1"/>
  <c r="B303" s="1"/>
  <c r="B304" s="1"/>
  <c r="B305" s="1"/>
  <c r="B306" s="1"/>
  <c r="B307" s="1"/>
  <c r="B308" s="1"/>
  <c r="B309" s="1"/>
  <c r="B310" s="1"/>
  <c r="B311" s="1"/>
  <c r="B312" s="1"/>
  <c r="B313" s="1"/>
  <c r="B314" s="1"/>
  <c r="B315" s="1"/>
  <c r="B316" s="1"/>
  <c r="B317" s="1"/>
  <c r="B318" s="1"/>
  <c r="B319" s="1"/>
  <c r="B320" s="1"/>
  <c r="B321" s="1"/>
  <c r="B322" s="1"/>
  <c r="B323" s="1"/>
  <c r="B324" s="1"/>
  <c r="B325" s="1"/>
  <c r="B326" s="1"/>
  <c r="B327" s="1"/>
  <c r="B328" s="1"/>
  <c r="B329" s="1"/>
  <c r="B330" s="1"/>
  <c r="B331" s="1"/>
  <c r="B332" s="1"/>
  <c r="B333" s="1"/>
  <c r="B334" s="1"/>
  <c r="B335" s="1"/>
  <c r="B336" s="1"/>
  <c r="B337" s="1"/>
  <c r="B338" s="1"/>
  <c r="B339" s="1"/>
  <c r="B340" s="1"/>
  <c r="B341" s="1"/>
  <c r="B342" s="1"/>
  <c r="B343" s="1"/>
  <c r="B344" s="1"/>
  <c r="B345" s="1"/>
  <c r="B346" s="1"/>
  <c r="B347" s="1"/>
  <c r="B348" s="1"/>
  <c r="B349" s="1"/>
  <c r="B350" s="1"/>
  <c r="B351" s="1"/>
  <c r="B352" s="1"/>
  <c r="B294"/>
  <c r="B292"/>
  <c r="B289"/>
  <c r="B290" s="1"/>
  <c r="B291" s="1"/>
  <c r="B276"/>
  <c r="B277" s="1"/>
  <c r="B278" s="1"/>
  <c r="B279" s="1"/>
  <c r="B263"/>
  <c r="B264" s="1"/>
  <c r="B265" s="1"/>
  <c r="B266" s="1"/>
  <c r="B267" s="1"/>
  <c r="B268" s="1"/>
  <c r="B269" s="1"/>
  <c r="B270" s="1"/>
  <c r="B271" s="1"/>
  <c r="B250"/>
  <c r="B251" s="1"/>
  <c r="B252" s="1"/>
  <c r="B253" s="1"/>
  <c r="B254" s="1"/>
  <c r="B255" s="1"/>
  <c r="B256" s="1"/>
  <c r="B257" s="1"/>
  <c r="B258" s="1"/>
  <c r="B259" s="1"/>
  <c r="B260" s="1"/>
  <c r="B182"/>
  <c r="B183" s="1"/>
  <c r="B184" s="1"/>
  <c r="B185" s="1"/>
  <c r="B186" s="1"/>
  <c r="B187" s="1"/>
  <c r="B188" s="1"/>
  <c r="B189" s="1"/>
  <c r="B190" s="1"/>
  <c r="B191" s="1"/>
  <c r="B192" s="1"/>
  <c r="B193" s="1"/>
  <c r="B194" s="1"/>
  <c r="B195" s="1"/>
  <c r="B196" s="1"/>
  <c r="B197" s="1"/>
  <c r="B198" s="1"/>
  <c r="B199" s="1"/>
  <c r="B200" s="1"/>
  <c r="B201" s="1"/>
  <c r="B202" s="1"/>
  <c r="B203" s="1"/>
  <c r="B204" s="1"/>
  <c r="B205" s="1"/>
  <c r="B206" s="1"/>
  <c r="B207" s="1"/>
  <c r="B208" s="1"/>
  <c r="B209" s="1"/>
  <c r="B210" s="1"/>
  <c r="B211" s="1"/>
  <c r="B212" s="1"/>
  <c r="B213" s="1"/>
  <c r="B214" s="1"/>
  <c r="B215" s="1"/>
  <c r="B216" s="1"/>
  <c r="B217" s="1"/>
  <c r="B218" s="1"/>
  <c r="B219" s="1"/>
  <c r="B220" s="1"/>
  <c r="B221" s="1"/>
  <c r="B222" s="1"/>
  <c r="B223" s="1"/>
  <c r="B224" s="1"/>
  <c r="B225" s="1"/>
  <c r="B226" s="1"/>
  <c r="B227" s="1"/>
  <c r="B228" s="1"/>
  <c r="B229" s="1"/>
  <c r="B230" s="1"/>
  <c r="B231" s="1"/>
  <c r="B232" s="1"/>
  <c r="B233" s="1"/>
  <c r="B234" s="1"/>
  <c r="B235" s="1"/>
  <c r="B236" s="1"/>
  <c r="B237" s="1"/>
  <c r="B238" s="1"/>
  <c r="B239" s="1"/>
  <c r="B240" s="1"/>
  <c r="B241" s="1"/>
  <c r="B242" s="1"/>
  <c r="B243" s="1"/>
  <c r="B244" s="1"/>
  <c r="B245" s="1"/>
  <c r="B246" s="1"/>
  <c r="B171"/>
  <c r="B172" s="1"/>
  <c r="B173" s="1"/>
  <c r="B174" s="1"/>
  <c r="B175" s="1"/>
  <c r="B176" s="1"/>
  <c r="B177" s="1"/>
  <c r="B151"/>
  <c r="B152" s="1"/>
  <c r="B153" s="1"/>
  <c r="B154" s="1"/>
  <c r="B155" s="1"/>
  <c r="B156" s="1"/>
  <c r="B157" s="1"/>
  <c r="B158" s="1"/>
  <c r="B159" s="1"/>
  <c r="B160" s="1"/>
  <c r="B161" s="1"/>
  <c r="B162" s="1"/>
  <c r="B163" s="1"/>
  <c r="B164" s="1"/>
  <c r="B165" s="1"/>
  <c r="B166" s="1"/>
  <c r="B167" s="1"/>
  <c r="B168" s="1"/>
  <c r="B137"/>
  <c r="B138" s="1"/>
  <c r="B139" s="1"/>
  <c r="B140" s="1"/>
  <c r="B141" s="1"/>
  <c r="B142" s="1"/>
  <c r="B143" s="1"/>
  <c r="B144" s="1"/>
  <c r="B125"/>
  <c r="B126" s="1"/>
  <c r="B127" s="1"/>
  <c r="B128" s="1"/>
  <c r="B129" s="1"/>
  <c r="B131" s="1"/>
  <c r="B132" s="1"/>
  <c r="B296" i="5" l="1"/>
  <c r="B297" s="1"/>
  <c r="B298" s="1"/>
  <c r="B299" s="1"/>
  <c r="B300" s="1"/>
  <c r="B301" s="1"/>
  <c r="B302" s="1"/>
  <c r="B303" s="1"/>
  <c r="B304" s="1"/>
  <c r="B305" s="1"/>
  <c r="B306" s="1"/>
  <c r="B307" s="1"/>
  <c r="B308" s="1"/>
  <c r="B309" s="1"/>
  <c r="B310" s="1"/>
  <c r="B311" s="1"/>
  <c r="B312" s="1"/>
  <c r="B313" s="1"/>
  <c r="B314" s="1"/>
  <c r="B315" s="1"/>
  <c r="B316" s="1"/>
  <c r="B317" s="1"/>
  <c r="B318" s="1"/>
  <c r="B319" s="1"/>
  <c r="B320" s="1"/>
  <c r="B321" s="1"/>
  <c r="B322" s="1"/>
  <c r="B323" s="1"/>
  <c r="B324" s="1"/>
  <c r="B325" s="1"/>
  <c r="B326" s="1"/>
  <c r="B327" s="1"/>
  <c r="B328" s="1"/>
  <c r="B329" s="1"/>
  <c r="B330" s="1"/>
  <c r="B331" s="1"/>
  <c r="B332" s="1"/>
  <c r="B333" s="1"/>
  <c r="B334" s="1"/>
  <c r="B335" s="1"/>
  <c r="B336" s="1"/>
  <c r="B337" s="1"/>
  <c r="B338" s="1"/>
  <c r="B339" s="1"/>
  <c r="B340" s="1"/>
  <c r="B341" s="1"/>
  <c r="B342" s="1"/>
  <c r="B343" s="1"/>
  <c r="B344" s="1"/>
  <c r="B345" s="1"/>
  <c r="B346" s="1"/>
  <c r="B347" s="1"/>
  <c r="B348" s="1"/>
  <c r="B349" s="1"/>
  <c r="B350" s="1"/>
  <c r="B351" s="1"/>
  <c r="B352" s="1"/>
  <c r="B294"/>
  <c r="B292"/>
  <c r="B289"/>
  <c r="B290" s="1"/>
  <c r="B291" s="1"/>
  <c r="B276"/>
  <c r="B277" s="1"/>
  <c r="B278" s="1"/>
  <c r="B279" s="1"/>
  <c r="B263"/>
  <c r="B264" s="1"/>
  <c r="B265" s="1"/>
  <c r="B266" s="1"/>
  <c r="B267" s="1"/>
  <c r="B268" s="1"/>
  <c r="B269" s="1"/>
  <c r="B270" s="1"/>
  <c r="B271" s="1"/>
  <c r="B250"/>
  <c r="B251" s="1"/>
  <c r="B252" s="1"/>
  <c r="B253" s="1"/>
  <c r="B254" s="1"/>
  <c r="B255" s="1"/>
  <c r="B256" s="1"/>
  <c r="B257" s="1"/>
  <c r="B258" s="1"/>
  <c r="B259" s="1"/>
  <c r="B260" s="1"/>
  <c r="B182"/>
  <c r="B183" s="1"/>
  <c r="B184" s="1"/>
  <c r="B185" s="1"/>
  <c r="B186" s="1"/>
  <c r="B187" s="1"/>
  <c r="B188" s="1"/>
  <c r="B189" s="1"/>
  <c r="B190" s="1"/>
  <c r="B191" s="1"/>
  <c r="B192" s="1"/>
  <c r="B193" s="1"/>
  <c r="B194" s="1"/>
  <c r="B195" s="1"/>
  <c r="B196" s="1"/>
  <c r="B197" s="1"/>
  <c r="B198" s="1"/>
  <c r="B199" s="1"/>
  <c r="B200" s="1"/>
  <c r="B201" s="1"/>
  <c r="B202" s="1"/>
  <c r="B203" s="1"/>
  <c r="B204" s="1"/>
  <c r="B205" s="1"/>
  <c r="B206" s="1"/>
  <c r="B207" s="1"/>
  <c r="B208" s="1"/>
  <c r="B209" s="1"/>
  <c r="B210" s="1"/>
  <c r="B211" s="1"/>
  <c r="B212" s="1"/>
  <c r="B213" s="1"/>
  <c r="B214" s="1"/>
  <c r="B215" s="1"/>
  <c r="B216" s="1"/>
  <c r="B217" s="1"/>
  <c r="B218" s="1"/>
  <c r="B219" s="1"/>
  <c r="B220" s="1"/>
  <c r="B221" s="1"/>
  <c r="B222" s="1"/>
  <c r="B223" s="1"/>
  <c r="B224" s="1"/>
  <c r="B225" s="1"/>
  <c r="B226" s="1"/>
  <c r="B227" s="1"/>
  <c r="B228" s="1"/>
  <c r="B229" s="1"/>
  <c r="B230" s="1"/>
  <c r="B231" s="1"/>
  <c r="B232" s="1"/>
  <c r="B233" s="1"/>
  <c r="B234" s="1"/>
  <c r="B235" s="1"/>
  <c r="B236" s="1"/>
  <c r="B237" s="1"/>
  <c r="B238" s="1"/>
  <c r="B239" s="1"/>
  <c r="B240" s="1"/>
  <c r="B241" s="1"/>
  <c r="B242" s="1"/>
  <c r="B243" s="1"/>
  <c r="B244" s="1"/>
  <c r="B245" s="1"/>
  <c r="B246" s="1"/>
  <c r="B171"/>
  <c r="B172" s="1"/>
  <c r="B173" s="1"/>
  <c r="B174" s="1"/>
  <c r="B175" s="1"/>
  <c r="B176" s="1"/>
  <c r="B177" s="1"/>
  <c r="B151"/>
  <c r="B152" s="1"/>
  <c r="B153" s="1"/>
  <c r="B154" s="1"/>
  <c r="B155" s="1"/>
  <c r="B156" s="1"/>
  <c r="B157" s="1"/>
  <c r="B158" s="1"/>
  <c r="B159" s="1"/>
  <c r="B160" s="1"/>
  <c r="B161" s="1"/>
  <c r="B162" s="1"/>
  <c r="B163" s="1"/>
  <c r="B164" s="1"/>
  <c r="B165" s="1"/>
  <c r="B166" s="1"/>
  <c r="B167" s="1"/>
  <c r="B168" s="1"/>
  <c r="B137"/>
  <c r="B138" s="1"/>
  <c r="B139" s="1"/>
  <c r="B140" s="1"/>
  <c r="B141" s="1"/>
  <c r="B142" s="1"/>
  <c r="B143" s="1"/>
  <c r="B144" s="1"/>
  <c r="B125"/>
  <c r="B126" s="1"/>
  <c r="B127" s="1"/>
  <c r="B128" s="1"/>
  <c r="B129" s="1"/>
  <c r="B130" s="1"/>
  <c r="B131" s="1"/>
  <c r="B132" s="1"/>
  <c r="I7" i="9" l="1"/>
  <c r="B296" i="8" l="1"/>
  <c r="B297" s="1"/>
  <c r="B298" s="1"/>
  <c r="B299" s="1"/>
  <c r="B300" s="1"/>
  <c r="B301" s="1"/>
  <c r="B302" s="1"/>
  <c r="B303" s="1"/>
  <c r="B304" s="1"/>
  <c r="B305" s="1"/>
  <c r="B306" s="1"/>
  <c r="B307" s="1"/>
  <c r="B308" s="1"/>
  <c r="B309" s="1"/>
  <c r="B310" s="1"/>
  <c r="B311" s="1"/>
  <c r="B312" s="1"/>
  <c r="B313" s="1"/>
  <c r="B314" s="1"/>
  <c r="B315" s="1"/>
  <c r="B316" s="1"/>
  <c r="B317" s="1"/>
  <c r="B318" s="1"/>
  <c r="B319" s="1"/>
  <c r="B320" s="1"/>
  <c r="B321" s="1"/>
  <c r="B322" s="1"/>
  <c r="B323" s="1"/>
  <c r="B324" s="1"/>
  <c r="B325" s="1"/>
  <c r="B326" s="1"/>
  <c r="B327" s="1"/>
  <c r="B328" s="1"/>
  <c r="B329" s="1"/>
  <c r="B330" s="1"/>
  <c r="B331" s="1"/>
  <c r="B332" s="1"/>
  <c r="B333" s="1"/>
  <c r="B334" s="1"/>
  <c r="B335" s="1"/>
  <c r="B336" s="1"/>
  <c r="B337" s="1"/>
  <c r="B338" s="1"/>
  <c r="B339" s="1"/>
  <c r="B340" s="1"/>
  <c r="B341" s="1"/>
  <c r="B342" s="1"/>
  <c r="B343" s="1"/>
  <c r="B344" s="1"/>
  <c r="B345" s="1"/>
  <c r="B346" s="1"/>
  <c r="B347" s="1"/>
  <c r="B348" s="1"/>
  <c r="B349" s="1"/>
  <c r="B350" s="1"/>
  <c r="B351" s="1"/>
  <c r="B352" s="1"/>
  <c r="B294"/>
  <c r="B292"/>
  <c r="B289"/>
  <c r="B290" s="1"/>
  <c r="B291" s="1"/>
  <c r="B276"/>
  <c r="B277" s="1"/>
  <c r="B278" s="1"/>
  <c r="B279" s="1"/>
  <c r="B263"/>
  <c r="B264" s="1"/>
  <c r="B265" s="1"/>
  <c r="B266" s="1"/>
  <c r="B267" s="1"/>
  <c r="B268" s="1"/>
  <c r="B269" s="1"/>
  <c r="B270" s="1"/>
  <c r="B271" s="1"/>
  <c r="B250"/>
  <c r="B251" s="1"/>
  <c r="B252" s="1"/>
  <c r="B253" s="1"/>
  <c r="B254" s="1"/>
  <c r="B255" s="1"/>
  <c r="B256" s="1"/>
  <c r="B257" s="1"/>
  <c r="B258" s="1"/>
  <c r="B259" s="1"/>
  <c r="B260" s="1"/>
  <c r="B182"/>
  <c r="B183" s="1"/>
  <c r="B184" s="1"/>
  <c r="B185" s="1"/>
  <c r="B186" s="1"/>
  <c r="B187" s="1"/>
  <c r="B188" s="1"/>
  <c r="B189" s="1"/>
  <c r="B190" s="1"/>
  <c r="B191" s="1"/>
  <c r="B192" s="1"/>
  <c r="B193" s="1"/>
  <c r="B194" s="1"/>
  <c r="B195" s="1"/>
  <c r="B196" s="1"/>
  <c r="B197" s="1"/>
  <c r="B198" s="1"/>
  <c r="B199" s="1"/>
  <c r="B200" s="1"/>
  <c r="B201" s="1"/>
  <c r="B202" s="1"/>
  <c r="B203" s="1"/>
  <c r="B204" s="1"/>
  <c r="B205" s="1"/>
  <c r="B206" s="1"/>
  <c r="B207" s="1"/>
  <c r="B208" s="1"/>
  <c r="B209" s="1"/>
  <c r="B210" s="1"/>
  <c r="B211" s="1"/>
  <c r="B212" s="1"/>
  <c r="B213" s="1"/>
  <c r="B214" s="1"/>
  <c r="B215" s="1"/>
  <c r="B216" s="1"/>
  <c r="B217" s="1"/>
  <c r="B218" s="1"/>
  <c r="B219" s="1"/>
  <c r="B220" s="1"/>
  <c r="B221" s="1"/>
  <c r="B222" s="1"/>
  <c r="B223" s="1"/>
  <c r="B224" s="1"/>
  <c r="B225" s="1"/>
  <c r="B226" s="1"/>
  <c r="B227" s="1"/>
  <c r="B228" s="1"/>
  <c r="B229" s="1"/>
  <c r="B230" s="1"/>
  <c r="B231" s="1"/>
  <c r="B232" s="1"/>
  <c r="B233" s="1"/>
  <c r="B234" s="1"/>
  <c r="B235" s="1"/>
  <c r="B236" s="1"/>
  <c r="B237" s="1"/>
  <c r="B238" s="1"/>
  <c r="B239" s="1"/>
  <c r="B240" s="1"/>
  <c r="B241" s="1"/>
  <c r="B242" s="1"/>
  <c r="B243" s="1"/>
  <c r="B244" s="1"/>
  <c r="B245" s="1"/>
  <c r="B246" s="1"/>
  <c r="B171"/>
  <c r="B172" s="1"/>
  <c r="B173" s="1"/>
  <c r="B174" s="1"/>
  <c r="B175" s="1"/>
  <c r="B176" s="1"/>
  <c r="B177" s="1"/>
  <c r="B151"/>
  <c r="B152" s="1"/>
  <c r="B153" s="1"/>
  <c r="B154" s="1"/>
  <c r="B155" s="1"/>
  <c r="B156" s="1"/>
  <c r="B157" s="1"/>
  <c r="B158" s="1"/>
  <c r="B159" s="1"/>
  <c r="B160" s="1"/>
  <c r="B161" s="1"/>
  <c r="B162" s="1"/>
  <c r="B163" s="1"/>
  <c r="B164" s="1"/>
  <c r="B165" s="1"/>
  <c r="B166" s="1"/>
  <c r="B167" s="1"/>
  <c r="B168" s="1"/>
  <c r="B137"/>
  <c r="B138" s="1"/>
  <c r="B139" s="1"/>
  <c r="B140" s="1"/>
  <c r="B141" s="1"/>
  <c r="B142" s="1"/>
  <c r="B143" s="1"/>
  <c r="B144" s="1"/>
  <c r="B125"/>
  <c r="B126" s="1"/>
  <c r="B127" s="1"/>
  <c r="B128" s="1"/>
  <c r="B129" s="1"/>
  <c r="B130" s="1"/>
  <c r="B131" s="1"/>
  <c r="B132" s="1"/>
  <c r="B296" i="6" l="1"/>
  <c r="B297" s="1"/>
  <c r="B298" s="1"/>
  <c r="B299" s="1"/>
  <c r="B300" s="1"/>
  <c r="B301" s="1"/>
  <c r="B302" s="1"/>
  <c r="B303" s="1"/>
  <c r="B304" s="1"/>
  <c r="B305" s="1"/>
  <c r="B306" s="1"/>
  <c r="B307" s="1"/>
  <c r="B308" s="1"/>
  <c r="B309" s="1"/>
  <c r="B310" s="1"/>
  <c r="B311" s="1"/>
  <c r="B312" s="1"/>
  <c r="B313" s="1"/>
  <c r="B314" s="1"/>
  <c r="B315" s="1"/>
  <c r="B316" s="1"/>
  <c r="B317" s="1"/>
  <c r="B318" s="1"/>
  <c r="B319" s="1"/>
  <c r="B320" s="1"/>
  <c r="B321" s="1"/>
  <c r="B322" s="1"/>
  <c r="B323" s="1"/>
  <c r="B324" s="1"/>
  <c r="B325" s="1"/>
  <c r="B326" s="1"/>
  <c r="B327" s="1"/>
  <c r="B328" s="1"/>
  <c r="B329" s="1"/>
  <c r="B330" s="1"/>
  <c r="B331" s="1"/>
  <c r="B332" s="1"/>
  <c r="B333" s="1"/>
  <c r="B334" s="1"/>
  <c r="B335" s="1"/>
  <c r="B336" s="1"/>
  <c r="B337" s="1"/>
  <c r="B338" s="1"/>
  <c r="B339" s="1"/>
  <c r="B340" s="1"/>
  <c r="B341" s="1"/>
  <c r="B342" s="1"/>
  <c r="B343" s="1"/>
  <c r="B344" s="1"/>
  <c r="B345" s="1"/>
  <c r="B346" s="1"/>
  <c r="B347" s="1"/>
  <c r="B348" s="1"/>
  <c r="B349" s="1"/>
  <c r="B350" s="1"/>
  <c r="B351" s="1"/>
  <c r="B352" s="1"/>
  <c r="B294"/>
  <c r="B292"/>
  <c r="B289"/>
  <c r="B290" s="1"/>
  <c r="B291" s="1"/>
  <c r="B276"/>
  <c r="B277" s="1"/>
  <c r="B278" s="1"/>
  <c r="B279" s="1"/>
  <c r="B263"/>
  <c r="B264" s="1"/>
  <c r="B265" s="1"/>
  <c r="B266" s="1"/>
  <c r="B267" s="1"/>
  <c r="B268" s="1"/>
  <c r="B269" s="1"/>
  <c r="B270" s="1"/>
  <c r="B271" s="1"/>
  <c r="B250"/>
  <c r="B251" s="1"/>
  <c r="B252" s="1"/>
  <c r="B253" s="1"/>
  <c r="B254" s="1"/>
  <c r="B255" s="1"/>
  <c r="B256" s="1"/>
  <c r="B257" s="1"/>
  <c r="B258" s="1"/>
  <c r="B259" s="1"/>
  <c r="B260" s="1"/>
  <c r="B182"/>
  <c r="B183" s="1"/>
  <c r="B184" s="1"/>
  <c r="B185" s="1"/>
  <c r="B186" s="1"/>
  <c r="B187" s="1"/>
  <c r="B188" s="1"/>
  <c r="B189" s="1"/>
  <c r="B190" s="1"/>
  <c r="B191" s="1"/>
  <c r="B192" s="1"/>
  <c r="B193" s="1"/>
  <c r="B194" s="1"/>
  <c r="B195" s="1"/>
  <c r="B196" s="1"/>
  <c r="B197" s="1"/>
  <c r="B198" s="1"/>
  <c r="B199" s="1"/>
  <c r="B200" s="1"/>
  <c r="B201" s="1"/>
  <c r="B202" s="1"/>
  <c r="B203" s="1"/>
  <c r="B204" s="1"/>
  <c r="B205" s="1"/>
  <c r="B206" s="1"/>
  <c r="B207" s="1"/>
  <c r="B208" s="1"/>
  <c r="B209" s="1"/>
  <c r="B210" s="1"/>
  <c r="B211" s="1"/>
  <c r="B212" s="1"/>
  <c r="B213" s="1"/>
  <c r="B214" s="1"/>
  <c r="B215" s="1"/>
  <c r="B216" s="1"/>
  <c r="B217" s="1"/>
  <c r="B218" s="1"/>
  <c r="B219" s="1"/>
  <c r="B220" s="1"/>
  <c r="B221" s="1"/>
  <c r="B222" s="1"/>
  <c r="B223" s="1"/>
  <c r="B224" s="1"/>
  <c r="B225" s="1"/>
  <c r="B226" s="1"/>
  <c r="B227" s="1"/>
  <c r="B228" s="1"/>
  <c r="B229" s="1"/>
  <c r="B230" s="1"/>
  <c r="B231" s="1"/>
  <c r="B232" s="1"/>
  <c r="B233" s="1"/>
  <c r="B234" s="1"/>
  <c r="B235" s="1"/>
  <c r="B236" s="1"/>
  <c r="B237" s="1"/>
  <c r="B238" s="1"/>
  <c r="B239" s="1"/>
  <c r="B240" s="1"/>
  <c r="B241" s="1"/>
  <c r="B242" s="1"/>
  <c r="B243" s="1"/>
  <c r="B244" s="1"/>
  <c r="B245" s="1"/>
  <c r="B246" s="1"/>
  <c r="B171"/>
  <c r="B172" s="1"/>
  <c r="B173" s="1"/>
  <c r="B174" s="1"/>
  <c r="B175" s="1"/>
  <c r="B176" s="1"/>
  <c r="B177" s="1"/>
  <c r="B151"/>
  <c r="B152" s="1"/>
  <c r="B153" s="1"/>
  <c r="B154" s="1"/>
  <c r="B155" s="1"/>
  <c r="B156" s="1"/>
  <c r="B157" s="1"/>
  <c r="B158" s="1"/>
  <c r="B159" s="1"/>
  <c r="B160" s="1"/>
  <c r="B161" s="1"/>
  <c r="B162" s="1"/>
  <c r="B163" s="1"/>
  <c r="B164" s="1"/>
  <c r="B165" s="1"/>
  <c r="B166" s="1"/>
  <c r="B167" s="1"/>
  <c r="B168" s="1"/>
  <c r="B137"/>
  <c r="B138" s="1"/>
  <c r="B139" s="1"/>
  <c r="B140" s="1"/>
  <c r="B141" s="1"/>
  <c r="B142" s="1"/>
  <c r="B143" s="1"/>
  <c r="B144" s="1"/>
  <c r="B125"/>
  <c r="B126" s="1"/>
  <c r="B127" s="1"/>
  <c r="B128" s="1"/>
  <c r="B129" s="1"/>
  <c r="B130" s="1"/>
  <c r="B131" s="1"/>
  <c r="B132" s="1"/>
  <c r="B296" i="12" l="1"/>
  <c r="B297" s="1"/>
  <c r="B298" s="1"/>
  <c r="B299" s="1"/>
  <c r="B300" s="1"/>
  <c r="B301" s="1"/>
  <c r="B302" s="1"/>
  <c r="B303" s="1"/>
  <c r="B304" s="1"/>
  <c r="B305" s="1"/>
  <c r="B306" s="1"/>
  <c r="B307" s="1"/>
  <c r="B308" s="1"/>
  <c r="B309" s="1"/>
  <c r="B310" s="1"/>
  <c r="B311" s="1"/>
  <c r="B312" s="1"/>
  <c r="B313" s="1"/>
  <c r="B314" s="1"/>
  <c r="B315" s="1"/>
  <c r="B316" s="1"/>
  <c r="B317" s="1"/>
  <c r="B318" s="1"/>
  <c r="B319" s="1"/>
  <c r="B320" s="1"/>
  <c r="B321" s="1"/>
  <c r="B322" s="1"/>
  <c r="B323" s="1"/>
  <c r="B324" s="1"/>
  <c r="B325" s="1"/>
  <c r="B326" s="1"/>
  <c r="B327" s="1"/>
  <c r="B328" s="1"/>
  <c r="B329" s="1"/>
  <c r="B330" s="1"/>
  <c r="B331" s="1"/>
  <c r="B332" s="1"/>
  <c r="B333" s="1"/>
  <c r="B334" s="1"/>
  <c r="B335" s="1"/>
  <c r="B336" s="1"/>
  <c r="B337" s="1"/>
  <c r="B338" s="1"/>
  <c r="B339" s="1"/>
  <c r="B340" s="1"/>
  <c r="B341" s="1"/>
  <c r="B342" s="1"/>
  <c r="B343" s="1"/>
  <c r="B344" s="1"/>
  <c r="B345" s="1"/>
  <c r="B346" s="1"/>
  <c r="B347" s="1"/>
  <c r="B348" s="1"/>
  <c r="B349" s="1"/>
  <c r="B350" s="1"/>
  <c r="B351" s="1"/>
  <c r="B352" s="1"/>
  <c r="B294"/>
  <c r="B292"/>
  <c r="B289"/>
  <c r="B290" s="1"/>
  <c r="B291" s="1"/>
  <c r="B276"/>
  <c r="B277" s="1"/>
  <c r="B278" s="1"/>
  <c r="B279" s="1"/>
  <c r="B263"/>
  <c r="B264" s="1"/>
  <c r="B265" s="1"/>
  <c r="B266" s="1"/>
  <c r="B267" s="1"/>
  <c r="B268" s="1"/>
  <c r="B269" s="1"/>
  <c r="B270" s="1"/>
  <c r="B271" s="1"/>
  <c r="B250"/>
  <c r="B251" s="1"/>
  <c r="B252" s="1"/>
  <c r="B253" s="1"/>
  <c r="B254" s="1"/>
  <c r="B255" s="1"/>
  <c r="B256" s="1"/>
  <c r="B257" s="1"/>
  <c r="B258" s="1"/>
  <c r="B259" s="1"/>
  <c r="B260" s="1"/>
  <c r="B182"/>
  <c r="B183" s="1"/>
  <c r="B184" s="1"/>
  <c r="B185" s="1"/>
  <c r="B186" s="1"/>
  <c r="B187" s="1"/>
  <c r="B188" s="1"/>
  <c r="B189" s="1"/>
  <c r="B190" s="1"/>
  <c r="B191" s="1"/>
  <c r="B192" s="1"/>
  <c r="B193" s="1"/>
  <c r="B194" s="1"/>
  <c r="B195" s="1"/>
  <c r="B196" s="1"/>
  <c r="B197" s="1"/>
  <c r="B198" s="1"/>
  <c r="B199" s="1"/>
  <c r="B200" s="1"/>
  <c r="B201" s="1"/>
  <c r="B202" s="1"/>
  <c r="B203" s="1"/>
  <c r="B204" s="1"/>
  <c r="B205" s="1"/>
  <c r="B206" s="1"/>
  <c r="B207" s="1"/>
  <c r="B208" s="1"/>
  <c r="B209" s="1"/>
  <c r="B210" s="1"/>
  <c r="B211" s="1"/>
  <c r="B212" s="1"/>
  <c r="B213" s="1"/>
  <c r="B214" s="1"/>
  <c r="B215" s="1"/>
  <c r="B216" s="1"/>
  <c r="B217" s="1"/>
  <c r="B218" s="1"/>
  <c r="B219" s="1"/>
  <c r="B220" s="1"/>
  <c r="B221" s="1"/>
  <c r="B222" s="1"/>
  <c r="B223" s="1"/>
  <c r="B224" s="1"/>
  <c r="B225" s="1"/>
  <c r="B226" s="1"/>
  <c r="B227" s="1"/>
  <c r="B228" s="1"/>
  <c r="B229" s="1"/>
  <c r="B230" s="1"/>
  <c r="B231" s="1"/>
  <c r="B232" s="1"/>
  <c r="B233" s="1"/>
  <c r="B234" s="1"/>
  <c r="B235" s="1"/>
  <c r="B236" s="1"/>
  <c r="B237" s="1"/>
  <c r="B238" s="1"/>
  <c r="B239" s="1"/>
  <c r="B240" s="1"/>
  <c r="B241" s="1"/>
  <c r="B242" s="1"/>
  <c r="B243" s="1"/>
  <c r="B244" s="1"/>
  <c r="B245" s="1"/>
  <c r="B246" s="1"/>
  <c r="B171"/>
  <c r="B172" s="1"/>
  <c r="B173" s="1"/>
  <c r="B174" s="1"/>
  <c r="B175" s="1"/>
  <c r="B176" s="1"/>
  <c r="B177" s="1"/>
  <c r="B151"/>
  <c r="B152" s="1"/>
  <c r="B153" s="1"/>
  <c r="B154" s="1"/>
  <c r="B155" s="1"/>
  <c r="B156" s="1"/>
  <c r="B157" s="1"/>
  <c r="B158" s="1"/>
  <c r="B159" s="1"/>
  <c r="B160" s="1"/>
  <c r="B161" s="1"/>
  <c r="B162" s="1"/>
  <c r="B163" s="1"/>
  <c r="B164" s="1"/>
  <c r="B165" s="1"/>
  <c r="B166" s="1"/>
  <c r="B167" s="1"/>
  <c r="B168" s="1"/>
  <c r="B137"/>
  <c r="B138" s="1"/>
  <c r="B139" s="1"/>
  <c r="B140" s="1"/>
  <c r="B141" s="1"/>
  <c r="B142" s="1"/>
  <c r="B143" s="1"/>
  <c r="B144" s="1"/>
  <c r="B125"/>
  <c r="B126" s="1"/>
  <c r="B127" s="1"/>
  <c r="B128" s="1"/>
  <c r="B129" s="1"/>
  <c r="B130" s="1"/>
  <c r="B131" s="1"/>
  <c r="B132" s="1"/>
  <c r="B296" i="2"/>
  <c r="B297" s="1"/>
  <c r="B298" s="1"/>
  <c r="B299" s="1"/>
  <c r="B300" s="1"/>
  <c r="B301" s="1"/>
  <c r="B302" s="1"/>
  <c r="B303" s="1"/>
  <c r="B304" s="1"/>
  <c r="B305" s="1"/>
  <c r="B306" s="1"/>
  <c r="B307" s="1"/>
  <c r="B308" s="1"/>
  <c r="B309" s="1"/>
  <c r="B310" s="1"/>
  <c r="B311" s="1"/>
  <c r="B312" s="1"/>
  <c r="B313" s="1"/>
  <c r="B314" s="1"/>
  <c r="B315" s="1"/>
  <c r="B316" s="1"/>
  <c r="B317" s="1"/>
  <c r="B318" s="1"/>
  <c r="B319" s="1"/>
  <c r="B320" s="1"/>
  <c r="B321" s="1"/>
  <c r="B322" s="1"/>
  <c r="B323" s="1"/>
  <c r="B324" s="1"/>
  <c r="B325" s="1"/>
  <c r="B326" s="1"/>
  <c r="B327" s="1"/>
  <c r="B328" s="1"/>
  <c r="B329" s="1"/>
  <c r="B330" s="1"/>
  <c r="B331" s="1"/>
  <c r="B332" s="1"/>
  <c r="B333" s="1"/>
  <c r="B334" s="1"/>
  <c r="B335" s="1"/>
  <c r="B336" s="1"/>
  <c r="B337" s="1"/>
  <c r="B338" s="1"/>
  <c r="B339" s="1"/>
  <c r="B340" s="1"/>
  <c r="B341" s="1"/>
  <c r="B342" s="1"/>
  <c r="B343" s="1"/>
  <c r="B344" s="1"/>
  <c r="B345" s="1"/>
  <c r="B346" s="1"/>
  <c r="B347" s="1"/>
  <c r="B348" s="1"/>
  <c r="B349" s="1"/>
  <c r="B350" s="1"/>
  <c r="B351" s="1"/>
  <c r="B352" s="1"/>
  <c r="B294"/>
  <c r="B292"/>
  <c r="B289"/>
  <c r="B290" s="1"/>
  <c r="B291" s="1"/>
  <c r="B276"/>
  <c r="B277" s="1"/>
  <c r="B278" s="1"/>
  <c r="B279" s="1"/>
  <c r="B263"/>
  <c r="B264" s="1"/>
  <c r="B265" s="1"/>
  <c r="B266" s="1"/>
  <c r="B267" s="1"/>
  <c r="B268" s="1"/>
  <c r="B269" s="1"/>
  <c r="B270" s="1"/>
  <c r="B271" s="1"/>
  <c r="B250"/>
  <c r="B251" s="1"/>
  <c r="B252" s="1"/>
  <c r="B253" s="1"/>
  <c r="B254" s="1"/>
  <c r="B255" s="1"/>
  <c r="B256" s="1"/>
  <c r="B257" s="1"/>
  <c r="B258" s="1"/>
  <c r="B259" s="1"/>
  <c r="B260" s="1"/>
  <c r="B182"/>
  <c r="B183" s="1"/>
  <c r="B184" s="1"/>
  <c r="B185" s="1"/>
  <c r="B186" s="1"/>
  <c r="B187" s="1"/>
  <c r="B188" s="1"/>
  <c r="B189" s="1"/>
  <c r="B190" s="1"/>
  <c r="B191" s="1"/>
  <c r="B192" s="1"/>
  <c r="B193" s="1"/>
  <c r="B194" s="1"/>
  <c r="B195" s="1"/>
  <c r="B196" s="1"/>
  <c r="B197" s="1"/>
  <c r="B198" s="1"/>
  <c r="B199" s="1"/>
  <c r="B200" s="1"/>
  <c r="B201" s="1"/>
  <c r="B202" s="1"/>
  <c r="B203" s="1"/>
  <c r="B204" s="1"/>
  <c r="B205" s="1"/>
  <c r="B206" s="1"/>
  <c r="B207" s="1"/>
  <c r="B208" s="1"/>
  <c r="B209" s="1"/>
  <c r="B210" s="1"/>
  <c r="B211" s="1"/>
  <c r="B212" s="1"/>
  <c r="B213" s="1"/>
  <c r="B214" s="1"/>
  <c r="B215" s="1"/>
  <c r="B216" s="1"/>
  <c r="B217" s="1"/>
  <c r="B218" s="1"/>
  <c r="B219" s="1"/>
  <c r="B220" s="1"/>
  <c r="B221" s="1"/>
  <c r="B222" s="1"/>
  <c r="B223" s="1"/>
  <c r="B224" s="1"/>
  <c r="B225" s="1"/>
  <c r="B226" s="1"/>
  <c r="B227" s="1"/>
  <c r="B228" s="1"/>
  <c r="B229" s="1"/>
  <c r="B230" s="1"/>
  <c r="B231" s="1"/>
  <c r="B232" s="1"/>
  <c r="B233" s="1"/>
  <c r="B234" s="1"/>
  <c r="B235" s="1"/>
  <c r="B236" s="1"/>
  <c r="B237" s="1"/>
  <c r="B238" s="1"/>
  <c r="B239" s="1"/>
  <c r="B240" s="1"/>
  <c r="B241" s="1"/>
  <c r="B242" s="1"/>
  <c r="B243" s="1"/>
  <c r="B244" s="1"/>
  <c r="B245" s="1"/>
  <c r="B246" s="1"/>
  <c r="B171"/>
  <c r="B172" s="1"/>
  <c r="B173" s="1"/>
  <c r="B174" s="1"/>
  <c r="B175" s="1"/>
  <c r="B176" s="1"/>
  <c r="B177" s="1"/>
  <c r="B151"/>
  <c r="B152" s="1"/>
  <c r="B153" s="1"/>
  <c r="B154" s="1"/>
  <c r="B155" s="1"/>
  <c r="B156" s="1"/>
  <c r="B157" s="1"/>
  <c r="B158" s="1"/>
  <c r="B159" s="1"/>
  <c r="B160" s="1"/>
  <c r="B161" s="1"/>
  <c r="B162" s="1"/>
  <c r="B163" s="1"/>
  <c r="B164" s="1"/>
  <c r="B165" s="1"/>
  <c r="B166" s="1"/>
  <c r="B167" s="1"/>
  <c r="B168" s="1"/>
  <c r="B137"/>
  <c r="B138" s="1"/>
  <c r="B139" s="1"/>
  <c r="B140" s="1"/>
  <c r="B141" s="1"/>
  <c r="B142" s="1"/>
  <c r="B143" s="1"/>
  <c r="B144" s="1"/>
  <c r="B125"/>
  <c r="B126" s="1"/>
  <c r="B127" s="1"/>
  <c r="B128" s="1"/>
  <c r="B129" s="1"/>
  <c r="B130" s="1"/>
  <c r="B131" s="1"/>
  <c r="B132" s="1"/>
  <c r="F9" i="1" l="1"/>
  <c r="H9"/>
  <c r="I9"/>
  <c r="J9"/>
  <c r="L9"/>
  <c r="M9"/>
  <c r="N9"/>
  <c r="P9"/>
  <c r="Q9"/>
  <c r="R9"/>
  <c r="T9"/>
  <c r="U9"/>
  <c r="V9"/>
  <c r="F10"/>
  <c r="H10"/>
  <c r="I10"/>
  <c r="J10"/>
  <c r="L10"/>
  <c r="M10"/>
  <c r="N10"/>
  <c r="P10"/>
  <c r="Q10"/>
  <c r="R10"/>
  <c r="T10"/>
  <c r="U10"/>
  <c r="V10"/>
  <c r="F11"/>
  <c r="H11"/>
  <c r="I11"/>
  <c r="J11"/>
  <c r="L11"/>
  <c r="M11"/>
  <c r="N11"/>
  <c r="P11"/>
  <c r="Q11"/>
  <c r="R11"/>
  <c r="T11"/>
  <c r="U11"/>
  <c r="V11"/>
  <c r="F12"/>
  <c r="H12"/>
  <c r="I12"/>
  <c r="J12"/>
  <c r="L12"/>
  <c r="M12"/>
  <c r="N12"/>
  <c r="P12"/>
  <c r="Q12"/>
  <c r="R12"/>
  <c r="T12"/>
  <c r="U12"/>
  <c r="V12"/>
  <c r="F13"/>
  <c r="H13"/>
  <c r="I13"/>
  <c r="J13"/>
  <c r="L13"/>
  <c r="M13"/>
  <c r="N13"/>
  <c r="P13"/>
  <c r="Q13"/>
  <c r="R13"/>
  <c r="T13"/>
  <c r="U13"/>
  <c r="V13"/>
  <c r="F14"/>
  <c r="H14"/>
  <c r="I14"/>
  <c r="J14"/>
  <c r="L14"/>
  <c r="M14"/>
  <c r="N14"/>
  <c r="P14"/>
  <c r="Q14"/>
  <c r="R14"/>
  <c r="T14"/>
  <c r="U14"/>
  <c r="V14"/>
  <c r="H15"/>
  <c r="I15"/>
  <c r="J15"/>
  <c r="L15"/>
  <c r="M15"/>
  <c r="N15"/>
  <c r="P15"/>
  <c r="Q15"/>
  <c r="R15"/>
  <c r="T15"/>
  <c r="U15"/>
  <c r="V15"/>
  <c r="F16"/>
  <c r="H16"/>
  <c r="I16"/>
  <c r="J16"/>
  <c r="L16"/>
  <c r="M16"/>
  <c r="N16"/>
  <c r="P16"/>
  <c r="Q16"/>
  <c r="R16"/>
  <c r="T16"/>
  <c r="U16"/>
  <c r="V16"/>
  <c r="H17"/>
  <c r="I17"/>
  <c r="J17"/>
  <c r="L17"/>
  <c r="M17"/>
  <c r="N17"/>
  <c r="P17"/>
  <c r="Q17"/>
  <c r="R17"/>
  <c r="T17"/>
  <c r="U17"/>
  <c r="V17"/>
  <c r="F18"/>
  <c r="H18"/>
  <c r="I18"/>
  <c r="J18"/>
  <c r="L18"/>
  <c r="M18"/>
  <c r="N18"/>
  <c r="P18"/>
  <c r="Q18"/>
  <c r="R18"/>
  <c r="T18"/>
  <c r="U18"/>
  <c r="V18"/>
  <c r="F19"/>
  <c r="H19"/>
  <c r="I19"/>
  <c r="J19"/>
  <c r="L19"/>
  <c r="M19"/>
  <c r="N19"/>
  <c r="P19"/>
  <c r="Q19"/>
  <c r="R19"/>
  <c r="T19"/>
  <c r="U19"/>
  <c r="V19"/>
  <c r="H20"/>
  <c r="I20"/>
  <c r="J20"/>
  <c r="L20"/>
  <c r="M20"/>
  <c r="N20"/>
  <c r="P20"/>
  <c r="Q20"/>
  <c r="R20"/>
  <c r="T20"/>
  <c r="U20"/>
  <c r="V20"/>
  <c r="H21"/>
  <c r="I21"/>
  <c r="J21"/>
  <c r="L21"/>
  <c r="M21"/>
  <c r="N21"/>
  <c r="P21"/>
  <c r="Q21"/>
  <c r="R21"/>
  <c r="T21"/>
  <c r="U21"/>
  <c r="V21"/>
  <c r="H22"/>
  <c r="I22"/>
  <c r="J22"/>
  <c r="L22"/>
  <c r="M22"/>
  <c r="N22"/>
  <c r="P22"/>
  <c r="Q22"/>
  <c r="R22"/>
  <c r="T22"/>
  <c r="U22"/>
  <c r="V22"/>
  <c r="F24"/>
  <c r="H24"/>
  <c r="I24"/>
  <c r="J24"/>
  <c r="L24"/>
  <c r="M24"/>
  <c r="N24"/>
  <c r="P24"/>
  <c r="Q24"/>
  <c r="R24"/>
  <c r="T24"/>
  <c r="U24"/>
  <c r="V24"/>
  <c r="H25"/>
  <c r="I25"/>
  <c r="J25"/>
  <c r="L25"/>
  <c r="M25"/>
  <c r="N25"/>
  <c r="P25"/>
  <c r="Q25"/>
  <c r="R25"/>
  <c r="T25"/>
  <c r="U25"/>
  <c r="V25"/>
  <c r="F26"/>
  <c r="H26"/>
  <c r="I26"/>
  <c r="J26"/>
  <c r="L26"/>
  <c r="M26"/>
  <c r="N26"/>
  <c r="P26"/>
  <c r="Q26"/>
  <c r="R26"/>
  <c r="T26"/>
  <c r="U26"/>
  <c r="V26"/>
  <c r="F27"/>
  <c r="H27"/>
  <c r="I27"/>
  <c r="J27"/>
  <c r="L27"/>
  <c r="M27"/>
  <c r="N27"/>
  <c r="P27"/>
  <c r="Q27"/>
  <c r="R27"/>
  <c r="T27"/>
  <c r="U27"/>
  <c r="V27"/>
  <c r="F28"/>
  <c r="H28"/>
  <c r="I28"/>
  <c r="J28"/>
  <c r="L28"/>
  <c r="M28"/>
  <c r="N28"/>
  <c r="P28"/>
  <c r="Q28"/>
  <c r="R28"/>
  <c r="T28"/>
  <c r="U28"/>
  <c r="V28"/>
  <c r="F29"/>
  <c r="H29"/>
  <c r="I29"/>
  <c r="J29"/>
  <c r="L29"/>
  <c r="M29"/>
  <c r="N29"/>
  <c r="P29"/>
  <c r="Q29"/>
  <c r="R29"/>
  <c r="T29"/>
  <c r="U29"/>
  <c r="V29"/>
  <c r="H30"/>
  <c r="I30"/>
  <c r="J30"/>
  <c r="L30"/>
  <c r="M30"/>
  <c r="N30"/>
  <c r="P30"/>
  <c r="Q30"/>
  <c r="R30"/>
  <c r="T30"/>
  <c r="U30"/>
  <c r="V30"/>
  <c r="F31"/>
  <c r="H31"/>
  <c r="I31"/>
  <c r="J31"/>
  <c r="L31"/>
  <c r="M31"/>
  <c r="N31"/>
  <c r="P31"/>
  <c r="Q31"/>
  <c r="R31"/>
  <c r="T31"/>
  <c r="U31"/>
  <c r="V31"/>
  <c r="F32"/>
  <c r="H32"/>
  <c r="I32"/>
  <c r="J32"/>
  <c r="L32"/>
  <c r="M32"/>
  <c r="N32"/>
  <c r="P32"/>
  <c r="Q32"/>
  <c r="R32"/>
  <c r="T32"/>
  <c r="U32"/>
  <c r="V32"/>
  <c r="F33"/>
  <c r="H33"/>
  <c r="I33"/>
  <c r="J33"/>
  <c r="L33"/>
  <c r="M33"/>
  <c r="N33"/>
  <c r="P33"/>
  <c r="Q33"/>
  <c r="R33"/>
  <c r="T33"/>
  <c r="U33"/>
  <c r="V33"/>
  <c r="H34"/>
  <c r="I34"/>
  <c r="J34"/>
  <c r="L34"/>
  <c r="M34"/>
  <c r="N34"/>
  <c r="P34"/>
  <c r="Q34"/>
  <c r="R34"/>
  <c r="T34"/>
  <c r="U34"/>
  <c r="V34"/>
  <c r="F35"/>
  <c r="H35"/>
  <c r="I35"/>
  <c r="J35"/>
  <c r="L35"/>
  <c r="M35"/>
  <c r="N35"/>
  <c r="P35"/>
  <c r="Q35"/>
  <c r="R35"/>
  <c r="T35"/>
  <c r="U35"/>
  <c r="V35"/>
  <c r="F36"/>
  <c r="H36"/>
  <c r="I36"/>
  <c r="J36"/>
  <c r="L36"/>
  <c r="M36"/>
  <c r="N36"/>
  <c r="P36"/>
  <c r="Q36"/>
  <c r="R36"/>
  <c r="T36"/>
  <c r="U36"/>
  <c r="V36"/>
  <c r="F37"/>
  <c r="H37"/>
  <c r="I37"/>
  <c r="J37"/>
  <c r="L37"/>
  <c r="M37"/>
  <c r="N37"/>
  <c r="P37"/>
  <c r="Q37"/>
  <c r="R37"/>
  <c r="T37"/>
  <c r="U37"/>
  <c r="V37"/>
  <c r="F38"/>
  <c r="H38"/>
  <c r="I38"/>
  <c r="J38"/>
  <c r="L38"/>
  <c r="M38"/>
  <c r="N38"/>
  <c r="P38"/>
  <c r="Q38"/>
  <c r="R38"/>
  <c r="T38"/>
  <c r="U38"/>
  <c r="V38"/>
  <c r="F39"/>
  <c r="H39"/>
  <c r="I39"/>
  <c r="J39"/>
  <c r="L39"/>
  <c r="M39"/>
  <c r="N39"/>
  <c r="P39"/>
  <c r="Q39"/>
  <c r="R39"/>
  <c r="T39"/>
  <c r="U39"/>
  <c r="V39"/>
  <c r="F40"/>
  <c r="H40"/>
  <c r="I40"/>
  <c r="J40"/>
  <c r="L40"/>
  <c r="M40"/>
  <c r="N40"/>
  <c r="P40"/>
  <c r="Q40"/>
  <c r="R40"/>
  <c r="T40"/>
  <c r="U40"/>
  <c r="V40"/>
  <c r="H41"/>
  <c r="I41"/>
  <c r="J41"/>
  <c r="L41"/>
  <c r="M41"/>
  <c r="N41"/>
  <c r="P41"/>
  <c r="Q41"/>
  <c r="R41"/>
  <c r="T41"/>
  <c r="U41"/>
  <c r="V41"/>
  <c r="F42"/>
  <c r="H42"/>
  <c r="I42"/>
  <c r="J42"/>
  <c r="L42"/>
  <c r="M42"/>
  <c r="N42"/>
  <c r="P42"/>
  <c r="Q42"/>
  <c r="R42"/>
  <c r="T42"/>
  <c r="U42"/>
  <c r="V42"/>
  <c r="H43"/>
  <c r="I43"/>
  <c r="J43"/>
  <c r="L43"/>
  <c r="M43"/>
  <c r="N43"/>
  <c r="P43"/>
  <c r="Q43"/>
  <c r="R43"/>
  <c r="T43"/>
  <c r="U43"/>
  <c r="V43"/>
  <c r="H44"/>
  <c r="I44"/>
  <c r="J44"/>
  <c r="L44"/>
  <c r="M44"/>
  <c r="N44"/>
  <c r="P44"/>
  <c r="Q44"/>
  <c r="R44"/>
  <c r="T44"/>
  <c r="U44"/>
  <c r="V44"/>
  <c r="F45"/>
  <c r="H45"/>
  <c r="I45"/>
  <c r="J45"/>
  <c r="L45"/>
  <c r="M45"/>
  <c r="N45"/>
  <c r="P45"/>
  <c r="Q45"/>
  <c r="R45"/>
  <c r="T45"/>
  <c r="U45"/>
  <c r="V45"/>
  <c r="F46"/>
  <c r="H46"/>
  <c r="I46"/>
  <c r="J46"/>
  <c r="L46"/>
  <c r="M46"/>
  <c r="N46"/>
  <c r="P46"/>
  <c r="Q46"/>
  <c r="R46"/>
  <c r="T46"/>
  <c r="U46"/>
  <c r="V46"/>
  <c r="F47"/>
  <c r="H47"/>
  <c r="I47"/>
  <c r="J47"/>
  <c r="L47"/>
  <c r="M47"/>
  <c r="N47"/>
  <c r="P47"/>
  <c r="Q47"/>
  <c r="R47"/>
  <c r="T47"/>
  <c r="U47"/>
  <c r="V47"/>
  <c r="F48"/>
  <c r="H48"/>
  <c r="I48"/>
  <c r="J48"/>
  <c r="L48"/>
  <c r="M48"/>
  <c r="N48"/>
  <c r="P48"/>
  <c r="Q48"/>
  <c r="R48"/>
  <c r="T48"/>
  <c r="U48"/>
  <c r="V48"/>
  <c r="F49"/>
  <c r="H49"/>
  <c r="I49"/>
  <c r="J49"/>
  <c r="L49"/>
  <c r="M49"/>
  <c r="N49"/>
  <c r="P49"/>
  <c r="Q49"/>
  <c r="R49"/>
  <c r="T49"/>
  <c r="U49"/>
  <c r="V49"/>
  <c r="H50"/>
  <c r="I50"/>
  <c r="J50"/>
  <c r="L50"/>
  <c r="M50"/>
  <c r="N50"/>
  <c r="P50"/>
  <c r="Q50"/>
  <c r="R50"/>
  <c r="T50"/>
  <c r="U50"/>
  <c r="V50"/>
  <c r="F51"/>
  <c r="H51"/>
  <c r="I51"/>
  <c r="J51"/>
  <c r="L51"/>
  <c r="M51"/>
  <c r="N51"/>
  <c r="P51"/>
  <c r="Q51"/>
  <c r="R51"/>
  <c r="T51"/>
  <c r="U51"/>
  <c r="V51"/>
  <c r="H52"/>
  <c r="I52"/>
  <c r="J52"/>
  <c r="L52"/>
  <c r="M52"/>
  <c r="N52"/>
  <c r="P52"/>
  <c r="Q52"/>
  <c r="R52"/>
  <c r="T52"/>
  <c r="U52"/>
  <c r="V52"/>
  <c r="F53"/>
  <c r="H53"/>
  <c r="I53"/>
  <c r="J53"/>
  <c r="L53"/>
  <c r="M53"/>
  <c r="N53"/>
  <c r="P53"/>
  <c r="Q53"/>
  <c r="R53"/>
  <c r="T53"/>
  <c r="U53"/>
  <c r="V53"/>
  <c r="F54"/>
  <c r="H54"/>
  <c r="I54"/>
  <c r="J54"/>
  <c r="L54"/>
  <c r="M54"/>
  <c r="N54"/>
  <c r="P54"/>
  <c r="Q54"/>
  <c r="R54"/>
  <c r="T54"/>
  <c r="U54"/>
  <c r="V54"/>
  <c r="F55"/>
  <c r="H55"/>
  <c r="I55"/>
  <c r="J55"/>
  <c r="L55"/>
  <c r="M55"/>
  <c r="N55"/>
  <c r="P55"/>
  <c r="Q55"/>
  <c r="R55"/>
  <c r="T55"/>
  <c r="U55"/>
  <c r="V55"/>
  <c r="F56"/>
  <c r="H56"/>
  <c r="I56"/>
  <c r="J56"/>
  <c r="L56"/>
  <c r="M56"/>
  <c r="N56"/>
  <c r="P56"/>
  <c r="Q56"/>
  <c r="R56"/>
  <c r="T56"/>
  <c r="U56"/>
  <c r="V56"/>
  <c r="F57"/>
  <c r="H57"/>
  <c r="I57"/>
  <c r="J57"/>
  <c r="L57"/>
  <c r="M57"/>
  <c r="N57"/>
  <c r="P57"/>
  <c r="Q57"/>
  <c r="R57"/>
  <c r="T57"/>
  <c r="U57"/>
  <c r="V57"/>
  <c r="F58"/>
  <c r="H58"/>
  <c r="I58"/>
  <c r="J58"/>
  <c r="L58"/>
  <c r="M58"/>
  <c r="N58"/>
  <c r="P58"/>
  <c r="Q58"/>
  <c r="R58"/>
  <c r="T58"/>
  <c r="U58"/>
  <c r="V58"/>
  <c r="H59"/>
  <c r="I59"/>
  <c r="J59"/>
  <c r="L59"/>
  <c r="M59"/>
  <c r="N59"/>
  <c r="P59"/>
  <c r="Q59"/>
  <c r="R59"/>
  <c r="T59"/>
  <c r="U59"/>
  <c r="V59"/>
  <c r="F60"/>
  <c r="H60"/>
  <c r="I60"/>
  <c r="J60"/>
  <c r="L60"/>
  <c r="M60"/>
  <c r="N60"/>
  <c r="P60"/>
  <c r="Q60"/>
  <c r="R60"/>
  <c r="T60"/>
  <c r="U60"/>
  <c r="V60"/>
  <c r="H61"/>
  <c r="I61"/>
  <c r="J61"/>
  <c r="L61"/>
  <c r="M61"/>
  <c r="N61"/>
  <c r="P61"/>
  <c r="Q61"/>
  <c r="R61"/>
  <c r="T61"/>
  <c r="U61"/>
  <c r="V61"/>
  <c r="F62"/>
  <c r="H62"/>
  <c r="I62"/>
  <c r="J62"/>
  <c r="L62"/>
  <c r="M62"/>
  <c r="N62"/>
  <c r="P62"/>
  <c r="Q62"/>
  <c r="R62"/>
  <c r="T62"/>
  <c r="U62"/>
  <c r="V62"/>
  <c r="F63"/>
  <c r="H63"/>
  <c r="I63"/>
  <c r="J63"/>
  <c r="L63"/>
  <c r="M63"/>
  <c r="N63"/>
  <c r="P63"/>
  <c r="Q63"/>
  <c r="R63"/>
  <c r="T63"/>
  <c r="U63"/>
  <c r="V63"/>
  <c r="F64"/>
  <c r="H64"/>
  <c r="I64"/>
  <c r="J64"/>
  <c r="L64"/>
  <c r="M64"/>
  <c r="N64"/>
  <c r="P64"/>
  <c r="Q64"/>
  <c r="R64"/>
  <c r="T64"/>
  <c r="U64"/>
  <c r="V64"/>
  <c r="F65"/>
  <c r="H65"/>
  <c r="I65"/>
  <c r="J65"/>
  <c r="L65"/>
  <c r="M65"/>
  <c r="N65"/>
  <c r="P65"/>
  <c r="Q65"/>
  <c r="R65"/>
  <c r="T65"/>
  <c r="U65"/>
  <c r="V65"/>
  <c r="H66"/>
  <c r="I66"/>
  <c r="J66"/>
  <c r="L66"/>
  <c r="M66"/>
  <c r="N66"/>
  <c r="P66"/>
  <c r="Q66"/>
  <c r="R66"/>
  <c r="T66"/>
  <c r="U66"/>
  <c r="V66"/>
  <c r="F67"/>
  <c r="H67"/>
  <c r="I67"/>
  <c r="J67"/>
  <c r="L67"/>
  <c r="M67"/>
  <c r="N67"/>
  <c r="P67"/>
  <c r="Q67"/>
  <c r="R67"/>
  <c r="T67"/>
  <c r="U67"/>
  <c r="V67"/>
  <c r="F68"/>
  <c r="H68"/>
  <c r="I68"/>
  <c r="J68"/>
  <c r="L68"/>
  <c r="M68"/>
  <c r="N68"/>
  <c r="P68"/>
  <c r="Q68"/>
  <c r="R68"/>
  <c r="T68"/>
  <c r="U68"/>
  <c r="V68"/>
  <c r="F69"/>
  <c r="H69"/>
  <c r="I69"/>
  <c r="J69"/>
  <c r="L69"/>
  <c r="M69"/>
  <c r="N69"/>
  <c r="P69"/>
  <c r="Q69"/>
  <c r="R69"/>
  <c r="T69"/>
  <c r="U69"/>
  <c r="V69"/>
  <c r="H70"/>
  <c r="I70"/>
  <c r="J70"/>
  <c r="L70"/>
  <c r="M70"/>
  <c r="N70"/>
  <c r="P70"/>
  <c r="Q70"/>
  <c r="R70"/>
  <c r="T70"/>
  <c r="U70"/>
  <c r="V70"/>
  <c r="F71"/>
  <c r="H71"/>
  <c r="I71"/>
  <c r="J71"/>
  <c r="L71"/>
  <c r="M71"/>
  <c r="N71"/>
  <c r="P71"/>
  <c r="Q71"/>
  <c r="R71"/>
  <c r="T71"/>
  <c r="U71"/>
  <c r="V71"/>
  <c r="H72"/>
  <c r="I72"/>
  <c r="J72"/>
  <c r="L72"/>
  <c r="M72"/>
  <c r="N72"/>
  <c r="P72"/>
  <c r="Q72"/>
  <c r="R72"/>
  <c r="T72"/>
  <c r="U72"/>
  <c r="V72"/>
  <c r="F73"/>
  <c r="H73"/>
  <c r="I73"/>
  <c r="J73"/>
  <c r="L73"/>
  <c r="M73"/>
  <c r="N73"/>
  <c r="P73"/>
  <c r="Q73"/>
  <c r="R73"/>
  <c r="T73"/>
  <c r="U73"/>
  <c r="V73"/>
  <c r="H74"/>
  <c r="I74"/>
  <c r="J74"/>
  <c r="L74"/>
  <c r="M74"/>
  <c r="N74"/>
  <c r="P74"/>
  <c r="Q74"/>
  <c r="R74"/>
  <c r="T74"/>
  <c r="U74"/>
  <c r="V74"/>
  <c r="H75"/>
  <c r="I75"/>
  <c r="J75"/>
  <c r="L75"/>
  <c r="M75"/>
  <c r="N75"/>
  <c r="P75"/>
  <c r="Q75"/>
  <c r="R75"/>
  <c r="T75"/>
  <c r="U75"/>
  <c r="V75"/>
  <c r="F76"/>
  <c r="H76"/>
  <c r="I76"/>
  <c r="J76"/>
  <c r="L76"/>
  <c r="M76"/>
  <c r="N76"/>
  <c r="P76"/>
  <c r="Q76"/>
  <c r="R76"/>
  <c r="T76"/>
  <c r="U76"/>
  <c r="V76"/>
  <c r="F77"/>
  <c r="H77"/>
  <c r="I77"/>
  <c r="J77"/>
  <c r="L77"/>
  <c r="M77"/>
  <c r="N77"/>
  <c r="P77"/>
  <c r="Q77"/>
  <c r="R77"/>
  <c r="T77"/>
  <c r="U77"/>
  <c r="V77"/>
  <c r="H78"/>
  <c r="I78"/>
  <c r="J78"/>
  <c r="L78"/>
  <c r="M78"/>
  <c r="N78"/>
  <c r="P78"/>
  <c r="Q78"/>
  <c r="R78"/>
  <c r="T78"/>
  <c r="U78"/>
  <c r="V78"/>
  <c r="H79"/>
  <c r="I79"/>
  <c r="J79"/>
  <c r="L79"/>
  <c r="M79"/>
  <c r="N79"/>
  <c r="P79"/>
  <c r="Q79"/>
  <c r="R79"/>
  <c r="T79"/>
  <c r="U79"/>
  <c r="V79"/>
  <c r="F80"/>
  <c r="H80"/>
  <c r="I80"/>
  <c r="J80"/>
  <c r="L80"/>
  <c r="M80"/>
  <c r="N80"/>
  <c r="P80"/>
  <c r="Q80"/>
  <c r="R80"/>
  <c r="T80"/>
  <c r="U80"/>
  <c r="V80"/>
  <c r="H81"/>
  <c r="I81"/>
  <c r="J81"/>
  <c r="L81"/>
  <c r="M81"/>
  <c r="N81"/>
  <c r="P81"/>
  <c r="Q81"/>
  <c r="R81"/>
  <c r="T81"/>
  <c r="U81"/>
  <c r="V81"/>
  <c r="F82"/>
  <c r="H82"/>
  <c r="I82"/>
  <c r="J82"/>
  <c r="L82"/>
  <c r="M82"/>
  <c r="N82"/>
  <c r="P82"/>
  <c r="Q82"/>
  <c r="R82"/>
  <c r="T82"/>
  <c r="U82"/>
  <c r="V82"/>
  <c r="F83"/>
  <c r="H83"/>
  <c r="I83"/>
  <c r="J83"/>
  <c r="L83"/>
  <c r="M83"/>
  <c r="N83"/>
  <c r="P83"/>
  <c r="Q83"/>
  <c r="R83"/>
  <c r="T83"/>
  <c r="U83"/>
  <c r="V83"/>
  <c r="H84"/>
  <c r="I84"/>
  <c r="J84"/>
  <c r="L84"/>
  <c r="M84"/>
  <c r="N84"/>
  <c r="P84"/>
  <c r="Q84"/>
  <c r="R84"/>
  <c r="T84"/>
  <c r="U84"/>
  <c r="V84"/>
  <c r="F85"/>
  <c r="H85"/>
  <c r="I85"/>
  <c r="J85"/>
  <c r="L85"/>
  <c r="M85"/>
  <c r="N85"/>
  <c r="P85"/>
  <c r="Q85"/>
  <c r="R85"/>
  <c r="T85"/>
  <c r="U85"/>
  <c r="V85"/>
  <c r="F86"/>
  <c r="H86"/>
  <c r="I86"/>
  <c r="J86"/>
  <c r="L86"/>
  <c r="M86"/>
  <c r="N86"/>
  <c r="P86"/>
  <c r="Q86"/>
  <c r="R86"/>
  <c r="T86"/>
  <c r="U86"/>
  <c r="V86"/>
  <c r="H87"/>
  <c r="I87"/>
  <c r="J87"/>
  <c r="L87"/>
  <c r="M87"/>
  <c r="N87"/>
  <c r="P87"/>
  <c r="Q87"/>
  <c r="R87"/>
  <c r="T87"/>
  <c r="U87"/>
  <c r="V87"/>
  <c r="F88"/>
  <c r="H88"/>
  <c r="I88"/>
  <c r="J88"/>
  <c r="L88"/>
  <c r="M88"/>
  <c r="N88"/>
  <c r="P88"/>
  <c r="Q88"/>
  <c r="R88"/>
  <c r="T88"/>
  <c r="U88"/>
  <c r="V88"/>
  <c r="F89"/>
  <c r="H89"/>
  <c r="I89"/>
  <c r="J89"/>
  <c r="L89"/>
  <c r="M89"/>
  <c r="N89"/>
  <c r="P89"/>
  <c r="Q89"/>
  <c r="R89"/>
  <c r="T89"/>
  <c r="U89"/>
  <c r="V89"/>
  <c r="F90"/>
  <c r="H90"/>
  <c r="I90"/>
  <c r="J90"/>
  <c r="L90"/>
  <c r="M90"/>
  <c r="N90"/>
  <c r="P90"/>
  <c r="Q90"/>
  <c r="R90"/>
  <c r="T90"/>
  <c r="U90"/>
  <c r="V90"/>
  <c r="H91"/>
  <c r="I91"/>
  <c r="J91"/>
  <c r="L91"/>
  <c r="M91"/>
  <c r="N91"/>
  <c r="P91"/>
  <c r="Q91"/>
  <c r="R91"/>
  <c r="T91"/>
  <c r="U91"/>
  <c r="V91"/>
  <c r="H92"/>
  <c r="I92"/>
  <c r="J92"/>
  <c r="L92"/>
  <c r="M92"/>
  <c r="N92"/>
  <c r="P92"/>
  <c r="Q92"/>
  <c r="R92"/>
  <c r="T92"/>
  <c r="U92"/>
  <c r="V92"/>
  <c r="F93"/>
  <c r="H93"/>
  <c r="I93"/>
  <c r="J93"/>
  <c r="L93"/>
  <c r="M93"/>
  <c r="N93"/>
  <c r="P93"/>
  <c r="Q93"/>
  <c r="R93"/>
  <c r="T93"/>
  <c r="U93"/>
  <c r="V93"/>
  <c r="F94"/>
  <c r="H94"/>
  <c r="I94"/>
  <c r="J94"/>
  <c r="L94"/>
  <c r="M94"/>
  <c r="N94"/>
  <c r="P94"/>
  <c r="Q94"/>
  <c r="R94"/>
  <c r="T94"/>
  <c r="U94"/>
  <c r="V94"/>
  <c r="F95"/>
  <c r="H95"/>
  <c r="I95"/>
  <c r="J95"/>
  <c r="L95"/>
  <c r="M95"/>
  <c r="N95"/>
  <c r="P95"/>
  <c r="Q95"/>
  <c r="R95"/>
  <c r="T95"/>
  <c r="U95"/>
  <c r="V95"/>
  <c r="H96"/>
  <c r="I96"/>
  <c r="J96"/>
  <c r="L96"/>
  <c r="M96"/>
  <c r="N96"/>
  <c r="P96"/>
  <c r="Q96"/>
  <c r="R96"/>
  <c r="T96"/>
  <c r="U96"/>
  <c r="V96"/>
  <c r="F97"/>
  <c r="H97"/>
  <c r="I97"/>
  <c r="J97"/>
  <c r="L97"/>
  <c r="M97"/>
  <c r="N97"/>
  <c r="P97"/>
  <c r="Q97"/>
  <c r="R97"/>
  <c r="T97"/>
  <c r="U97"/>
  <c r="V97"/>
  <c r="F98"/>
  <c r="H98"/>
  <c r="I98"/>
  <c r="J98"/>
  <c r="L98"/>
  <c r="M98"/>
  <c r="N98"/>
  <c r="P98"/>
  <c r="Q98"/>
  <c r="R98"/>
  <c r="T98"/>
  <c r="U98"/>
  <c r="V98"/>
  <c r="F103"/>
  <c r="H103"/>
  <c r="I103"/>
  <c r="J103"/>
  <c r="L103"/>
  <c r="M103"/>
  <c r="N103"/>
  <c r="P103"/>
  <c r="Q103"/>
  <c r="R103"/>
  <c r="T103"/>
  <c r="U103"/>
  <c r="V103"/>
  <c r="H104"/>
  <c r="I104"/>
  <c r="J104"/>
  <c r="L104"/>
  <c r="M104"/>
  <c r="N104"/>
  <c r="P104"/>
  <c r="Q104"/>
  <c r="R104"/>
  <c r="T104"/>
  <c r="U104"/>
  <c r="V104"/>
  <c r="F106"/>
  <c r="H106"/>
  <c r="I106"/>
  <c r="J106"/>
  <c r="L106"/>
  <c r="M106"/>
  <c r="N106"/>
  <c r="P106"/>
  <c r="Q106"/>
  <c r="R106"/>
  <c r="T106"/>
  <c r="U106"/>
  <c r="V106"/>
  <c r="F108"/>
  <c r="H108"/>
  <c r="I108"/>
  <c r="J108"/>
  <c r="L108"/>
  <c r="M108"/>
  <c r="N108"/>
  <c r="P108"/>
  <c r="Q108"/>
  <c r="R108"/>
  <c r="T108"/>
  <c r="U108"/>
  <c r="V108"/>
  <c r="H109"/>
  <c r="I109"/>
  <c r="J109"/>
  <c r="L109"/>
  <c r="M109"/>
  <c r="N109"/>
  <c r="P109"/>
  <c r="Q109"/>
  <c r="R109"/>
  <c r="T109"/>
  <c r="U109"/>
  <c r="V109"/>
  <c r="F110"/>
  <c r="H110"/>
  <c r="I110"/>
  <c r="J110"/>
  <c r="L110"/>
  <c r="M110"/>
  <c r="N110"/>
  <c r="P110"/>
  <c r="Q110"/>
  <c r="R110"/>
  <c r="T110"/>
  <c r="U110"/>
  <c r="V110"/>
  <c r="F111"/>
  <c r="H111"/>
  <c r="I111"/>
  <c r="J111"/>
  <c r="L111"/>
  <c r="M111"/>
  <c r="N111"/>
  <c r="P111"/>
  <c r="Q111"/>
  <c r="R111"/>
  <c r="T111"/>
  <c r="U111"/>
  <c r="V111"/>
  <c r="H112"/>
  <c r="I112"/>
  <c r="J112"/>
  <c r="L112"/>
  <c r="M112"/>
  <c r="N112"/>
  <c r="P112"/>
  <c r="Q112"/>
  <c r="R112"/>
  <c r="T112"/>
  <c r="U112"/>
  <c r="V112"/>
  <c r="F113"/>
  <c r="H113"/>
  <c r="I113"/>
  <c r="J113"/>
  <c r="L113"/>
  <c r="M113"/>
  <c r="N113"/>
  <c r="P113"/>
  <c r="Q113"/>
  <c r="R113"/>
  <c r="T113"/>
  <c r="U113"/>
  <c r="V113"/>
  <c r="F115"/>
  <c r="H115"/>
  <c r="I115"/>
  <c r="J115"/>
  <c r="L115"/>
  <c r="M115"/>
  <c r="N115"/>
  <c r="P115"/>
  <c r="Q115"/>
  <c r="R115"/>
  <c r="T115"/>
  <c r="U115"/>
  <c r="V115"/>
  <c r="F116"/>
  <c r="H116"/>
  <c r="I116"/>
  <c r="J116"/>
  <c r="L116"/>
  <c r="M116"/>
  <c r="N116"/>
  <c r="P116"/>
  <c r="Q116"/>
  <c r="R116"/>
  <c r="T116"/>
  <c r="U116"/>
  <c r="V116"/>
  <c r="F117"/>
  <c r="H117"/>
  <c r="I117"/>
  <c r="J117"/>
  <c r="L117"/>
  <c r="M117"/>
  <c r="N117"/>
  <c r="P117"/>
  <c r="Q117"/>
  <c r="R117"/>
  <c r="T117"/>
  <c r="U117"/>
  <c r="V117"/>
  <c r="H118"/>
  <c r="I118"/>
  <c r="J118"/>
  <c r="L118"/>
  <c r="M118"/>
  <c r="N118"/>
  <c r="P118"/>
  <c r="Q118"/>
  <c r="R118"/>
  <c r="T118"/>
  <c r="U118"/>
  <c r="V118"/>
  <c r="F119"/>
  <c r="H119"/>
  <c r="I119"/>
  <c r="J119"/>
  <c r="L119"/>
  <c r="M119"/>
  <c r="N119"/>
  <c r="P119"/>
  <c r="Q119"/>
  <c r="R119"/>
  <c r="T119"/>
  <c r="U119"/>
  <c r="V119"/>
  <c r="F120"/>
  <c r="H120"/>
  <c r="I120"/>
  <c r="J120"/>
  <c r="L120"/>
  <c r="M120"/>
  <c r="N120"/>
  <c r="P120"/>
  <c r="Q120"/>
  <c r="R120"/>
  <c r="T120"/>
  <c r="U120"/>
  <c r="V120"/>
  <c r="F122"/>
  <c r="H122"/>
  <c r="I122"/>
  <c r="J122"/>
  <c r="L122"/>
  <c r="M122"/>
  <c r="N122"/>
  <c r="P122"/>
  <c r="Q122"/>
  <c r="R122"/>
  <c r="T122"/>
  <c r="U122"/>
  <c r="V122"/>
  <c r="F123"/>
  <c r="H123"/>
  <c r="I123"/>
  <c r="J123"/>
  <c r="L123"/>
  <c r="M123"/>
  <c r="N123"/>
  <c r="P123"/>
  <c r="Q123"/>
  <c r="R123"/>
  <c r="T123"/>
  <c r="U123"/>
  <c r="V123"/>
  <c r="F124"/>
  <c r="H124"/>
  <c r="I124"/>
  <c r="J124"/>
  <c r="L124"/>
  <c r="M124"/>
  <c r="N124"/>
  <c r="P124"/>
  <c r="Q124"/>
  <c r="R124"/>
  <c r="T124"/>
  <c r="U124"/>
  <c r="V124"/>
  <c r="F125"/>
  <c r="H125"/>
  <c r="I125"/>
  <c r="J125"/>
  <c r="L125"/>
  <c r="M125"/>
  <c r="N125"/>
  <c r="P125"/>
  <c r="Q125"/>
  <c r="R125"/>
  <c r="T125"/>
  <c r="U125"/>
  <c r="V125"/>
  <c r="H126"/>
  <c r="I126"/>
  <c r="J126"/>
  <c r="L126"/>
  <c r="M126"/>
  <c r="N126"/>
  <c r="P126"/>
  <c r="Q126"/>
  <c r="R126"/>
  <c r="T126"/>
  <c r="U126"/>
  <c r="V126"/>
  <c r="F127"/>
  <c r="H127"/>
  <c r="I127"/>
  <c r="J127"/>
  <c r="L127"/>
  <c r="M127"/>
  <c r="N127"/>
  <c r="P127"/>
  <c r="Q127"/>
  <c r="R127"/>
  <c r="T127"/>
  <c r="U127"/>
  <c r="V127"/>
  <c r="F128"/>
  <c r="H128"/>
  <c r="I128"/>
  <c r="J128"/>
  <c r="L128"/>
  <c r="M128"/>
  <c r="N128"/>
  <c r="P128"/>
  <c r="Q128"/>
  <c r="R128"/>
  <c r="T128"/>
  <c r="U128"/>
  <c r="V128"/>
  <c r="F129"/>
  <c r="H129"/>
  <c r="I129"/>
  <c r="J129"/>
  <c r="L129"/>
  <c r="M129"/>
  <c r="N129"/>
  <c r="P129"/>
  <c r="Q129"/>
  <c r="R129"/>
  <c r="T129"/>
  <c r="U129"/>
  <c r="V129"/>
  <c r="F130"/>
  <c r="H130"/>
  <c r="I130"/>
  <c r="J130"/>
  <c r="L130"/>
  <c r="M130"/>
  <c r="N130"/>
  <c r="P130"/>
  <c r="Q130"/>
  <c r="R130"/>
  <c r="T130"/>
  <c r="U130"/>
  <c r="V130"/>
  <c r="F131"/>
  <c r="H131"/>
  <c r="I131"/>
  <c r="J131"/>
  <c r="L131"/>
  <c r="M131"/>
  <c r="N131"/>
  <c r="P131"/>
  <c r="Q131"/>
  <c r="R131"/>
  <c r="T131"/>
  <c r="U131"/>
  <c r="V131"/>
  <c r="F132"/>
  <c r="H132"/>
  <c r="I132"/>
  <c r="J132"/>
  <c r="L132"/>
  <c r="M132"/>
  <c r="N132"/>
  <c r="P132"/>
  <c r="Q132"/>
  <c r="R132"/>
  <c r="T132"/>
  <c r="U132"/>
  <c r="V132"/>
  <c r="F133"/>
  <c r="H133"/>
  <c r="I133"/>
  <c r="J133"/>
  <c r="L133"/>
  <c r="M133"/>
  <c r="N133"/>
  <c r="P133"/>
  <c r="Q133"/>
  <c r="R133"/>
  <c r="T133"/>
  <c r="U133"/>
  <c r="V133"/>
  <c r="F134"/>
  <c r="H134"/>
  <c r="I134"/>
  <c r="J134"/>
  <c r="L134"/>
  <c r="M134"/>
  <c r="N134"/>
  <c r="P134"/>
  <c r="Q134"/>
  <c r="R134"/>
  <c r="T134"/>
  <c r="U134"/>
  <c r="V134"/>
  <c r="F136"/>
  <c r="H136"/>
  <c r="I136"/>
  <c r="J136"/>
  <c r="L136"/>
  <c r="M136"/>
  <c r="N136"/>
  <c r="P136"/>
  <c r="Q136"/>
  <c r="R136"/>
  <c r="T136"/>
  <c r="U136"/>
  <c r="V136"/>
  <c r="F137"/>
  <c r="H137"/>
  <c r="I137"/>
  <c r="J137"/>
  <c r="L137"/>
  <c r="M137"/>
  <c r="N137"/>
  <c r="P137"/>
  <c r="Q137"/>
  <c r="R137"/>
  <c r="T137"/>
  <c r="U137"/>
  <c r="V137"/>
  <c r="F138"/>
  <c r="H138"/>
  <c r="I138"/>
  <c r="J138"/>
  <c r="L138"/>
  <c r="M138"/>
  <c r="N138"/>
  <c r="P138"/>
  <c r="Q138"/>
  <c r="R138"/>
  <c r="T138"/>
  <c r="U138"/>
  <c r="V138"/>
  <c r="F139"/>
  <c r="H139"/>
  <c r="I139"/>
  <c r="J139"/>
  <c r="L139"/>
  <c r="M139"/>
  <c r="N139"/>
  <c r="P139"/>
  <c r="Q139"/>
  <c r="R139"/>
  <c r="T139"/>
  <c r="U139"/>
  <c r="V139"/>
  <c r="F140"/>
  <c r="H140"/>
  <c r="I140"/>
  <c r="J140"/>
  <c r="L140"/>
  <c r="M140"/>
  <c r="N140"/>
  <c r="P140"/>
  <c r="Q140"/>
  <c r="R140"/>
  <c r="T140"/>
  <c r="U140"/>
  <c r="V140"/>
  <c r="F141"/>
  <c r="H141"/>
  <c r="I141"/>
  <c r="J141"/>
  <c r="L141"/>
  <c r="M141"/>
  <c r="N141"/>
  <c r="P141"/>
  <c r="Q141"/>
  <c r="R141"/>
  <c r="T141"/>
  <c r="U141"/>
  <c r="V141"/>
  <c r="F142"/>
  <c r="H142"/>
  <c r="I142"/>
  <c r="J142"/>
  <c r="L142"/>
  <c r="M142"/>
  <c r="N142"/>
  <c r="P142"/>
  <c r="Q142"/>
  <c r="R142"/>
  <c r="T142"/>
  <c r="U142"/>
  <c r="V142"/>
  <c r="F143"/>
  <c r="H143"/>
  <c r="I143"/>
  <c r="J143"/>
  <c r="L143"/>
  <c r="M143"/>
  <c r="N143"/>
  <c r="P143"/>
  <c r="Q143"/>
  <c r="R143"/>
  <c r="T143"/>
  <c r="U143"/>
  <c r="V143"/>
  <c r="F144"/>
  <c r="H144"/>
  <c r="I144"/>
  <c r="J144"/>
  <c r="L144"/>
  <c r="M144"/>
  <c r="N144"/>
  <c r="P144"/>
  <c r="Q144"/>
  <c r="R144"/>
  <c r="T144"/>
  <c r="U144"/>
  <c r="V144"/>
  <c r="H145"/>
  <c r="I145"/>
  <c r="J145"/>
  <c r="L145"/>
  <c r="M145"/>
  <c r="N145"/>
  <c r="P145"/>
  <c r="Q145"/>
  <c r="R145"/>
  <c r="T145"/>
  <c r="U145"/>
  <c r="V145"/>
  <c r="H146"/>
  <c r="I146"/>
  <c r="J146"/>
  <c r="L146"/>
  <c r="M146"/>
  <c r="N146"/>
  <c r="P146"/>
  <c r="Q146"/>
  <c r="R146"/>
  <c r="T146"/>
  <c r="U146"/>
  <c r="V146"/>
  <c r="F147"/>
  <c r="H147"/>
  <c r="I147"/>
  <c r="J147"/>
  <c r="L147"/>
  <c r="M147"/>
  <c r="N147"/>
  <c r="P147"/>
  <c r="Q147"/>
  <c r="R147"/>
  <c r="T147"/>
  <c r="U147"/>
  <c r="V147"/>
  <c r="F148"/>
  <c r="H148"/>
  <c r="I148"/>
  <c r="J148"/>
  <c r="L148"/>
  <c r="M148"/>
  <c r="N148"/>
  <c r="P148"/>
  <c r="Q148"/>
  <c r="R148"/>
  <c r="T148"/>
  <c r="U148"/>
  <c r="V148"/>
  <c r="F149"/>
  <c r="H149"/>
  <c r="I149"/>
  <c r="J149"/>
  <c r="L149"/>
  <c r="M149"/>
  <c r="N149"/>
  <c r="P149"/>
  <c r="Q149"/>
  <c r="R149"/>
  <c r="T149"/>
  <c r="U149"/>
  <c r="V149"/>
  <c r="F150"/>
  <c r="H150"/>
  <c r="I150"/>
  <c r="J150"/>
  <c r="L150"/>
  <c r="M150"/>
  <c r="N150"/>
  <c r="P150"/>
  <c r="Q150"/>
  <c r="R150"/>
  <c r="T150"/>
  <c r="U150"/>
  <c r="V150"/>
  <c r="H151"/>
  <c r="I151"/>
  <c r="J151"/>
  <c r="L151"/>
  <c r="M151"/>
  <c r="N151"/>
  <c r="P151"/>
  <c r="Q151"/>
  <c r="R151"/>
  <c r="T151"/>
  <c r="U151"/>
  <c r="V151"/>
  <c r="F152"/>
  <c r="H152"/>
  <c r="I152"/>
  <c r="J152"/>
  <c r="L152"/>
  <c r="M152"/>
  <c r="N152"/>
  <c r="P152"/>
  <c r="Q152"/>
  <c r="R152"/>
  <c r="T152"/>
  <c r="U152"/>
  <c r="V152"/>
  <c r="F153"/>
  <c r="H153"/>
  <c r="I153"/>
  <c r="J153"/>
  <c r="L153"/>
  <c r="M153"/>
  <c r="N153"/>
  <c r="P153"/>
  <c r="Q153"/>
  <c r="R153"/>
  <c r="T153"/>
  <c r="U153"/>
  <c r="V153"/>
  <c r="F154"/>
  <c r="H154"/>
  <c r="I154"/>
  <c r="J154"/>
  <c r="L154"/>
  <c r="M154"/>
  <c r="N154"/>
  <c r="P154"/>
  <c r="Q154"/>
  <c r="R154"/>
  <c r="T154"/>
  <c r="U154"/>
  <c r="V154"/>
  <c r="F155"/>
  <c r="H155"/>
  <c r="I155"/>
  <c r="J155"/>
  <c r="L155"/>
  <c r="M155"/>
  <c r="N155"/>
  <c r="P155"/>
  <c r="Q155"/>
  <c r="R155"/>
  <c r="T155"/>
  <c r="U155"/>
  <c r="V155"/>
  <c r="F156"/>
  <c r="H156"/>
  <c r="I156"/>
  <c r="J156"/>
  <c r="L156"/>
  <c r="M156"/>
  <c r="N156"/>
  <c r="P156"/>
  <c r="Q156"/>
  <c r="R156"/>
  <c r="T156"/>
  <c r="U156"/>
  <c r="V156"/>
  <c r="F157"/>
  <c r="H157"/>
  <c r="I157"/>
  <c r="J157"/>
  <c r="L157"/>
  <c r="M157"/>
  <c r="N157"/>
  <c r="P157"/>
  <c r="Q157"/>
  <c r="R157"/>
  <c r="T157"/>
  <c r="U157"/>
  <c r="V157"/>
  <c r="F158"/>
  <c r="H158"/>
  <c r="I158"/>
  <c r="J158"/>
  <c r="L158"/>
  <c r="M158"/>
  <c r="N158"/>
  <c r="P158"/>
  <c r="Q158"/>
  <c r="R158"/>
  <c r="T158"/>
  <c r="U158"/>
  <c r="V158"/>
  <c r="F159"/>
  <c r="H159"/>
  <c r="I159"/>
  <c r="J159"/>
  <c r="L159"/>
  <c r="M159"/>
  <c r="N159"/>
  <c r="P159"/>
  <c r="Q159"/>
  <c r="R159"/>
  <c r="T159"/>
  <c r="U159"/>
  <c r="V159"/>
  <c r="F160"/>
  <c r="H160"/>
  <c r="I160"/>
  <c r="J160"/>
  <c r="L160"/>
  <c r="M160"/>
  <c r="N160"/>
  <c r="P160"/>
  <c r="Q160"/>
  <c r="R160"/>
  <c r="T160"/>
  <c r="U160"/>
  <c r="V160"/>
  <c r="F161"/>
  <c r="H161"/>
  <c r="I161"/>
  <c r="J161"/>
  <c r="L161"/>
  <c r="M161"/>
  <c r="N161"/>
  <c r="P161"/>
  <c r="Q161"/>
  <c r="R161"/>
  <c r="T161"/>
  <c r="U161"/>
  <c r="V161"/>
  <c r="F162"/>
  <c r="H162"/>
  <c r="I162"/>
  <c r="J162"/>
  <c r="L162"/>
  <c r="M162"/>
  <c r="N162"/>
  <c r="P162"/>
  <c r="Q162"/>
  <c r="R162"/>
  <c r="T162"/>
  <c r="U162"/>
  <c r="V162"/>
  <c r="F163"/>
  <c r="H163"/>
  <c r="I163"/>
  <c r="J163"/>
  <c r="L163"/>
  <c r="M163"/>
  <c r="N163"/>
  <c r="P163"/>
  <c r="Q163"/>
  <c r="R163"/>
  <c r="T163"/>
  <c r="U163"/>
  <c r="V163"/>
  <c r="F164"/>
  <c r="H164"/>
  <c r="I164"/>
  <c r="J164"/>
  <c r="L164"/>
  <c r="M164"/>
  <c r="N164"/>
  <c r="P164"/>
  <c r="Q164"/>
  <c r="R164"/>
  <c r="T164"/>
  <c r="U164"/>
  <c r="V164"/>
  <c r="H165"/>
  <c r="I165"/>
  <c r="J165"/>
  <c r="L165"/>
  <c r="M165"/>
  <c r="N165"/>
  <c r="P165"/>
  <c r="Q165"/>
  <c r="R165"/>
  <c r="T165"/>
  <c r="U165"/>
  <c r="V165"/>
  <c r="F166"/>
  <c r="H166"/>
  <c r="I166"/>
  <c r="J166"/>
  <c r="L166"/>
  <c r="M166"/>
  <c r="N166"/>
  <c r="P166"/>
  <c r="Q166"/>
  <c r="R166"/>
  <c r="T166"/>
  <c r="U166"/>
  <c r="V166"/>
  <c r="F167"/>
  <c r="H167"/>
  <c r="I167"/>
  <c r="J167"/>
  <c r="L167"/>
  <c r="M167"/>
  <c r="N167"/>
  <c r="P167"/>
  <c r="Q167"/>
  <c r="R167"/>
  <c r="T167"/>
  <c r="U167"/>
  <c r="V167"/>
  <c r="F168"/>
  <c r="H168"/>
  <c r="I168"/>
  <c r="J168"/>
  <c r="L168"/>
  <c r="M168"/>
  <c r="N168"/>
  <c r="P168"/>
  <c r="Q168"/>
  <c r="R168"/>
  <c r="T168"/>
  <c r="U168"/>
  <c r="V168"/>
  <c r="F169"/>
  <c r="H169"/>
  <c r="I169"/>
  <c r="J169"/>
  <c r="L169"/>
  <c r="M169"/>
  <c r="N169"/>
  <c r="P169"/>
  <c r="Q169"/>
  <c r="R169"/>
  <c r="T169"/>
  <c r="U169"/>
  <c r="V169"/>
  <c r="H170"/>
  <c r="I170"/>
  <c r="J170"/>
  <c r="L170"/>
  <c r="M170"/>
  <c r="N170"/>
  <c r="P170"/>
  <c r="Q170"/>
  <c r="R170"/>
  <c r="T170"/>
  <c r="U170"/>
  <c r="V170"/>
  <c r="F171"/>
  <c r="H171"/>
  <c r="I171"/>
  <c r="J171"/>
  <c r="L171"/>
  <c r="M171"/>
  <c r="N171"/>
  <c r="P171"/>
  <c r="Q171"/>
  <c r="R171"/>
  <c r="T171"/>
  <c r="U171"/>
  <c r="V171"/>
  <c r="F172"/>
  <c r="H172"/>
  <c r="I172"/>
  <c r="J172"/>
  <c r="L172"/>
  <c r="M172"/>
  <c r="N172"/>
  <c r="P172"/>
  <c r="Q172"/>
  <c r="R172"/>
  <c r="T172"/>
  <c r="U172"/>
  <c r="V172"/>
  <c r="F173"/>
  <c r="H173"/>
  <c r="I173"/>
  <c r="J173"/>
  <c r="L173"/>
  <c r="M173"/>
  <c r="N173"/>
  <c r="P173"/>
  <c r="Q173"/>
  <c r="R173"/>
  <c r="T173"/>
  <c r="U173"/>
  <c r="V173"/>
  <c r="F174"/>
  <c r="H174"/>
  <c r="I174"/>
  <c r="J174"/>
  <c r="L174"/>
  <c r="M174"/>
  <c r="N174"/>
  <c r="P174"/>
  <c r="Q174"/>
  <c r="R174"/>
  <c r="T174"/>
  <c r="U174"/>
  <c r="V174"/>
  <c r="F175"/>
  <c r="H175"/>
  <c r="I175"/>
  <c r="J175"/>
  <c r="L175"/>
  <c r="M175"/>
  <c r="N175"/>
  <c r="P175"/>
  <c r="Q175"/>
  <c r="R175"/>
  <c r="T175"/>
  <c r="U175"/>
  <c r="V175"/>
  <c r="F176"/>
  <c r="H176"/>
  <c r="I176"/>
  <c r="J176"/>
  <c r="L176"/>
  <c r="M176"/>
  <c r="N176"/>
  <c r="P176"/>
  <c r="Q176"/>
  <c r="R176"/>
  <c r="T176"/>
  <c r="U176"/>
  <c r="V176"/>
  <c r="F177"/>
  <c r="H177"/>
  <c r="I177"/>
  <c r="J177"/>
  <c r="L177"/>
  <c r="M177"/>
  <c r="N177"/>
  <c r="P177"/>
  <c r="Q177"/>
  <c r="R177"/>
  <c r="T177"/>
  <c r="U177"/>
  <c r="V177"/>
  <c r="F178"/>
  <c r="H178"/>
  <c r="I178"/>
  <c r="J178"/>
  <c r="L178"/>
  <c r="M178"/>
  <c r="N178"/>
  <c r="P178"/>
  <c r="Q178"/>
  <c r="R178"/>
  <c r="T178"/>
  <c r="U178"/>
  <c r="V178"/>
  <c r="F179"/>
  <c r="H179"/>
  <c r="I179"/>
  <c r="J179"/>
  <c r="L179"/>
  <c r="M179"/>
  <c r="N179"/>
  <c r="P179"/>
  <c r="Q179"/>
  <c r="R179"/>
  <c r="T179"/>
  <c r="U179"/>
  <c r="V179"/>
  <c r="F180"/>
  <c r="H180"/>
  <c r="I180"/>
  <c r="J180"/>
  <c r="L180"/>
  <c r="M180"/>
  <c r="N180"/>
  <c r="P180"/>
  <c r="Q180"/>
  <c r="R180"/>
  <c r="T180"/>
  <c r="U180"/>
  <c r="V180"/>
  <c r="H181"/>
  <c r="I181"/>
  <c r="J181"/>
  <c r="L181"/>
  <c r="M181"/>
  <c r="N181"/>
  <c r="P181"/>
  <c r="Q181"/>
  <c r="R181"/>
  <c r="T181"/>
  <c r="U181"/>
  <c r="V181"/>
  <c r="F182"/>
  <c r="H182"/>
  <c r="I182"/>
  <c r="J182"/>
  <c r="L182"/>
  <c r="M182"/>
  <c r="N182"/>
  <c r="P182"/>
  <c r="Q182"/>
  <c r="R182"/>
  <c r="T182"/>
  <c r="U182"/>
  <c r="V182"/>
  <c r="F183"/>
  <c r="H183"/>
  <c r="I183"/>
  <c r="J183"/>
  <c r="L183"/>
  <c r="M183"/>
  <c r="N183"/>
  <c r="P183"/>
  <c r="Q183"/>
  <c r="R183"/>
  <c r="T183"/>
  <c r="U183"/>
  <c r="V183"/>
  <c r="H184"/>
  <c r="I184"/>
  <c r="J184"/>
  <c r="L184"/>
  <c r="M184"/>
  <c r="N184"/>
  <c r="P184"/>
  <c r="Q184"/>
  <c r="R184"/>
  <c r="T184"/>
  <c r="U184"/>
  <c r="V184"/>
  <c r="F185"/>
  <c r="H185"/>
  <c r="I185"/>
  <c r="J185"/>
  <c r="L185"/>
  <c r="M185"/>
  <c r="N185"/>
  <c r="P185"/>
  <c r="Q185"/>
  <c r="R185"/>
  <c r="T185"/>
  <c r="U185"/>
  <c r="V185"/>
  <c r="F186"/>
  <c r="H186"/>
  <c r="I186"/>
  <c r="J186"/>
  <c r="L186"/>
  <c r="M186"/>
  <c r="N186"/>
  <c r="P186"/>
  <c r="Q186"/>
  <c r="R186"/>
  <c r="T186"/>
  <c r="U186"/>
  <c r="V186"/>
  <c r="F187"/>
  <c r="H187"/>
  <c r="I187"/>
  <c r="J187"/>
  <c r="L187"/>
  <c r="M187"/>
  <c r="N187"/>
  <c r="P187"/>
  <c r="Q187"/>
  <c r="R187"/>
  <c r="T187"/>
  <c r="U187"/>
  <c r="V187"/>
  <c r="F188"/>
  <c r="H188"/>
  <c r="I188"/>
  <c r="J188"/>
  <c r="L188"/>
  <c r="M188"/>
  <c r="N188"/>
  <c r="P188"/>
  <c r="Q188"/>
  <c r="R188"/>
  <c r="T188"/>
  <c r="U188"/>
  <c r="V188"/>
  <c r="F189"/>
  <c r="H189"/>
  <c r="I189"/>
  <c r="J189"/>
  <c r="L189"/>
  <c r="M189"/>
  <c r="N189"/>
  <c r="P189"/>
  <c r="Q189"/>
  <c r="R189"/>
  <c r="T189"/>
  <c r="U189"/>
  <c r="V189"/>
  <c r="F190"/>
  <c r="H190"/>
  <c r="I190"/>
  <c r="J190"/>
  <c r="L190"/>
  <c r="M190"/>
  <c r="N190"/>
  <c r="P190"/>
  <c r="Q190"/>
  <c r="R190"/>
  <c r="T190"/>
  <c r="U190"/>
  <c r="V190"/>
  <c r="F191"/>
  <c r="H191"/>
  <c r="I191"/>
  <c r="J191"/>
  <c r="L191"/>
  <c r="M191"/>
  <c r="N191"/>
  <c r="P191"/>
  <c r="Q191"/>
  <c r="R191"/>
  <c r="T191"/>
  <c r="U191"/>
  <c r="V191"/>
  <c r="F192"/>
  <c r="H192"/>
  <c r="I192"/>
  <c r="J192"/>
  <c r="L192"/>
  <c r="M192"/>
  <c r="N192"/>
  <c r="P192"/>
  <c r="Q192"/>
  <c r="R192"/>
  <c r="T192"/>
  <c r="U192"/>
  <c r="V192"/>
  <c r="F193"/>
  <c r="H193"/>
  <c r="I193"/>
  <c r="J193"/>
  <c r="L193"/>
  <c r="M193"/>
  <c r="N193"/>
  <c r="P193"/>
  <c r="Q193"/>
  <c r="R193"/>
  <c r="T193"/>
  <c r="U193"/>
  <c r="V193"/>
  <c r="F194"/>
  <c r="H194"/>
  <c r="I194"/>
  <c r="J194"/>
  <c r="L194"/>
  <c r="M194"/>
  <c r="N194"/>
  <c r="P194"/>
  <c r="Q194"/>
  <c r="R194"/>
  <c r="T194"/>
  <c r="U194"/>
  <c r="V194"/>
  <c r="H195"/>
  <c r="I195"/>
  <c r="J195"/>
  <c r="L195"/>
  <c r="M195"/>
  <c r="N195"/>
  <c r="P195"/>
  <c r="Q195"/>
  <c r="R195"/>
  <c r="T195"/>
  <c r="U195"/>
  <c r="V195"/>
  <c r="F196"/>
  <c r="H196"/>
  <c r="I196"/>
  <c r="J196"/>
  <c r="L196"/>
  <c r="M196"/>
  <c r="N196"/>
  <c r="P196"/>
  <c r="Q196"/>
  <c r="R196"/>
  <c r="T196"/>
  <c r="U196"/>
  <c r="V196"/>
  <c r="F197"/>
  <c r="H197"/>
  <c r="I197"/>
  <c r="J197"/>
  <c r="L197"/>
  <c r="M197"/>
  <c r="N197"/>
  <c r="P197"/>
  <c r="Q197"/>
  <c r="R197"/>
  <c r="T197"/>
  <c r="U197"/>
  <c r="V197"/>
  <c r="F198"/>
  <c r="H198"/>
  <c r="I198"/>
  <c r="J198"/>
  <c r="L198"/>
  <c r="M198"/>
  <c r="N198"/>
  <c r="P198"/>
  <c r="Q198"/>
  <c r="R198"/>
  <c r="T198"/>
  <c r="U198"/>
  <c r="V198"/>
  <c r="F199"/>
  <c r="H199"/>
  <c r="I199"/>
  <c r="J199"/>
  <c r="L199"/>
  <c r="M199"/>
  <c r="N199"/>
  <c r="P199"/>
  <c r="Q199"/>
  <c r="R199"/>
  <c r="T199"/>
  <c r="U199"/>
  <c r="V199"/>
  <c r="F200"/>
  <c r="H200"/>
  <c r="I200"/>
  <c r="J200"/>
  <c r="L200"/>
  <c r="M200"/>
  <c r="N200"/>
  <c r="P200"/>
  <c r="Q200"/>
  <c r="R200"/>
  <c r="T200"/>
  <c r="U200"/>
  <c r="V200"/>
  <c r="H201"/>
  <c r="I201"/>
  <c r="J201"/>
  <c r="L201"/>
  <c r="M201"/>
  <c r="N201"/>
  <c r="P201"/>
  <c r="Q201"/>
  <c r="R201"/>
  <c r="T201"/>
  <c r="U201"/>
  <c r="V201"/>
  <c r="F202"/>
  <c r="H202"/>
  <c r="I202"/>
  <c r="J202"/>
  <c r="L202"/>
  <c r="M202"/>
  <c r="N202"/>
  <c r="P202"/>
  <c r="Q202"/>
  <c r="R202"/>
  <c r="T202"/>
  <c r="U202"/>
  <c r="V202"/>
  <c r="F203"/>
  <c r="H203"/>
  <c r="I203"/>
  <c r="J203"/>
  <c r="L203"/>
  <c r="M203"/>
  <c r="N203"/>
  <c r="P203"/>
  <c r="Q203"/>
  <c r="R203"/>
  <c r="T203"/>
  <c r="U203"/>
  <c r="V203"/>
  <c r="F204"/>
  <c r="H204"/>
  <c r="I204"/>
  <c r="J204"/>
  <c r="L204"/>
  <c r="M204"/>
  <c r="N204"/>
  <c r="P204"/>
  <c r="Q204"/>
  <c r="R204"/>
  <c r="T204"/>
  <c r="U204"/>
  <c r="V204"/>
  <c r="F205"/>
  <c r="H205"/>
  <c r="I205"/>
  <c r="J205"/>
  <c r="L205"/>
  <c r="M205"/>
  <c r="N205"/>
  <c r="P205"/>
  <c r="Q205"/>
  <c r="R205"/>
  <c r="T205"/>
  <c r="U205"/>
  <c r="V205"/>
  <c r="F206"/>
  <c r="H206"/>
  <c r="I206"/>
  <c r="J206"/>
  <c r="L206"/>
  <c r="M206"/>
  <c r="N206"/>
  <c r="P206"/>
  <c r="Q206"/>
  <c r="R206"/>
  <c r="T206"/>
  <c r="U206"/>
  <c r="V206"/>
  <c r="F207"/>
  <c r="H207"/>
  <c r="I207"/>
  <c r="J207"/>
  <c r="L207"/>
  <c r="M207"/>
  <c r="N207"/>
  <c r="P207"/>
  <c r="Q207"/>
  <c r="R207"/>
  <c r="T207"/>
  <c r="U207"/>
  <c r="V207"/>
  <c r="F208"/>
  <c r="H208"/>
  <c r="I208"/>
  <c r="J208"/>
  <c r="L208"/>
  <c r="M208"/>
  <c r="N208"/>
  <c r="P208"/>
  <c r="Q208"/>
  <c r="R208"/>
  <c r="T208"/>
  <c r="U208"/>
  <c r="V208"/>
  <c r="F209"/>
  <c r="H209"/>
  <c r="I209"/>
  <c r="J209"/>
  <c r="L209"/>
  <c r="M209"/>
  <c r="N209"/>
  <c r="P209"/>
  <c r="Q209"/>
  <c r="R209"/>
  <c r="T209"/>
  <c r="U209"/>
  <c r="V209"/>
  <c r="F210"/>
  <c r="H210"/>
  <c r="I210"/>
  <c r="J210"/>
  <c r="L210"/>
  <c r="M210"/>
  <c r="N210"/>
  <c r="P210"/>
  <c r="Q210"/>
  <c r="R210"/>
  <c r="T210"/>
  <c r="U210"/>
  <c r="V210"/>
  <c r="F211"/>
  <c r="H211"/>
  <c r="I211"/>
  <c r="J211"/>
  <c r="L211"/>
  <c r="M211"/>
  <c r="N211"/>
  <c r="P211"/>
  <c r="Q211"/>
  <c r="R211"/>
  <c r="T211"/>
  <c r="U211"/>
  <c r="V211"/>
  <c r="F212"/>
  <c r="H212"/>
  <c r="I212"/>
  <c r="J212"/>
  <c r="L212"/>
  <c r="M212"/>
  <c r="N212"/>
  <c r="P212"/>
  <c r="Q212"/>
  <c r="R212"/>
  <c r="T212"/>
  <c r="U212"/>
  <c r="V212"/>
  <c r="F213"/>
  <c r="H213"/>
  <c r="I213"/>
  <c r="J213"/>
  <c r="L213"/>
  <c r="M213"/>
  <c r="N213"/>
  <c r="P213"/>
  <c r="Q213"/>
  <c r="R213"/>
  <c r="T213"/>
  <c r="U213"/>
  <c r="V213"/>
  <c r="F214"/>
  <c r="H214"/>
  <c r="I214"/>
  <c r="J214"/>
  <c r="L214"/>
  <c r="M214"/>
  <c r="N214"/>
  <c r="P214"/>
  <c r="Q214"/>
  <c r="R214"/>
  <c r="T214"/>
  <c r="U214"/>
  <c r="V214"/>
  <c r="F215"/>
  <c r="H215"/>
  <c r="I215"/>
  <c r="J215"/>
  <c r="L215"/>
  <c r="M215"/>
  <c r="N215"/>
  <c r="P215"/>
  <c r="Q215"/>
  <c r="R215"/>
  <c r="T215"/>
  <c r="U215"/>
  <c r="V215"/>
  <c r="F216"/>
  <c r="H216"/>
  <c r="I216"/>
  <c r="J216"/>
  <c r="L216"/>
  <c r="M216"/>
  <c r="N216"/>
  <c r="P216"/>
  <c r="Q216"/>
  <c r="R216"/>
  <c r="T216"/>
  <c r="U216"/>
  <c r="V216"/>
  <c r="F217"/>
  <c r="H217"/>
  <c r="I217"/>
  <c r="J217"/>
  <c r="L217"/>
  <c r="M217"/>
  <c r="N217"/>
  <c r="P217"/>
  <c r="Q217"/>
  <c r="R217"/>
  <c r="T217"/>
  <c r="U217"/>
  <c r="V217"/>
  <c r="F218"/>
  <c r="H218"/>
  <c r="I218"/>
  <c r="J218"/>
  <c r="L218"/>
  <c r="M218"/>
  <c r="N218"/>
  <c r="P218"/>
  <c r="Q218"/>
  <c r="R218"/>
  <c r="T218"/>
  <c r="U218"/>
  <c r="V218"/>
  <c r="F219"/>
  <c r="H219"/>
  <c r="I219"/>
  <c r="J219"/>
  <c r="L219"/>
  <c r="M219"/>
  <c r="N219"/>
  <c r="P219"/>
  <c r="Q219"/>
  <c r="R219"/>
  <c r="T219"/>
  <c r="U219"/>
  <c r="V219"/>
  <c r="F220"/>
  <c r="H220"/>
  <c r="I220"/>
  <c r="J220"/>
  <c r="L220"/>
  <c r="M220"/>
  <c r="N220"/>
  <c r="P220"/>
  <c r="Q220"/>
  <c r="R220"/>
  <c r="T220"/>
  <c r="U220"/>
  <c r="V220"/>
  <c r="F221"/>
  <c r="H221"/>
  <c r="I221"/>
  <c r="J221"/>
  <c r="L221"/>
  <c r="M221"/>
  <c r="N221"/>
  <c r="P221"/>
  <c r="Q221"/>
  <c r="R221"/>
  <c r="T221"/>
  <c r="U221"/>
  <c r="V221"/>
  <c r="F222"/>
  <c r="H222"/>
  <c r="I222"/>
  <c r="J222"/>
  <c r="L222"/>
  <c r="M222"/>
  <c r="N222"/>
  <c r="P222"/>
  <c r="Q222"/>
  <c r="R222"/>
  <c r="T222"/>
  <c r="U222"/>
  <c r="V222"/>
  <c r="F223"/>
  <c r="H223"/>
  <c r="I223"/>
  <c r="J223"/>
  <c r="L223"/>
  <c r="M223"/>
  <c r="N223"/>
  <c r="P223"/>
  <c r="Q223"/>
  <c r="R223"/>
  <c r="T223"/>
  <c r="U223"/>
  <c r="V223"/>
  <c r="F224"/>
  <c r="H224"/>
  <c r="I224"/>
  <c r="J224"/>
  <c r="L224"/>
  <c r="M224"/>
  <c r="N224"/>
  <c r="P224"/>
  <c r="Q224"/>
  <c r="R224"/>
  <c r="T224"/>
  <c r="U224"/>
  <c r="V224"/>
  <c r="F225"/>
  <c r="H225"/>
  <c r="I225"/>
  <c r="J225"/>
  <c r="L225"/>
  <c r="M225"/>
  <c r="N225"/>
  <c r="P225"/>
  <c r="Q225"/>
  <c r="R225"/>
  <c r="T225"/>
  <c r="U225"/>
  <c r="V225"/>
  <c r="F226"/>
  <c r="H226"/>
  <c r="I226"/>
  <c r="J226"/>
  <c r="L226"/>
  <c r="M226"/>
  <c r="N226"/>
  <c r="P226"/>
  <c r="Q226"/>
  <c r="R226"/>
  <c r="T226"/>
  <c r="U226"/>
  <c r="V226"/>
  <c r="H227"/>
  <c r="I227"/>
  <c r="J227"/>
  <c r="L227"/>
  <c r="M227"/>
  <c r="N227"/>
  <c r="P227"/>
  <c r="Q227"/>
  <c r="R227"/>
  <c r="T227"/>
  <c r="U227"/>
  <c r="V227"/>
  <c r="F228"/>
  <c r="H228"/>
  <c r="I228"/>
  <c r="J228"/>
  <c r="L228"/>
  <c r="M228"/>
  <c r="N228"/>
  <c r="P228"/>
  <c r="Q228"/>
  <c r="R228"/>
  <c r="T228"/>
  <c r="U228"/>
  <c r="V228"/>
  <c r="F229"/>
  <c r="H229"/>
  <c r="I229"/>
  <c r="J229"/>
  <c r="L229"/>
  <c r="M229"/>
  <c r="N229"/>
  <c r="P229"/>
  <c r="Q229"/>
  <c r="R229"/>
  <c r="T229"/>
  <c r="U229"/>
  <c r="V229"/>
  <c r="F230"/>
  <c r="H230"/>
  <c r="I230"/>
  <c r="J230"/>
  <c r="L230"/>
  <c r="M230"/>
  <c r="N230"/>
  <c r="P230"/>
  <c r="Q230"/>
  <c r="R230"/>
  <c r="T230"/>
  <c r="U230"/>
  <c r="V230"/>
  <c r="F231"/>
  <c r="H231"/>
  <c r="I231"/>
  <c r="J231"/>
  <c r="L231"/>
  <c r="M231"/>
  <c r="N231"/>
  <c r="P231"/>
  <c r="Q231"/>
  <c r="R231"/>
  <c r="T231"/>
  <c r="U231"/>
  <c r="V231"/>
  <c r="H232"/>
  <c r="I232"/>
  <c r="J232"/>
  <c r="L232"/>
  <c r="M232"/>
  <c r="N232"/>
  <c r="P232"/>
  <c r="Q232"/>
  <c r="R232"/>
  <c r="T232"/>
  <c r="U232"/>
  <c r="V232"/>
  <c r="F233"/>
  <c r="H233"/>
  <c r="I233"/>
  <c r="J233"/>
  <c r="L233"/>
  <c r="M233"/>
  <c r="N233"/>
  <c r="P233"/>
  <c r="Q233"/>
  <c r="R233"/>
  <c r="T233"/>
  <c r="U233"/>
  <c r="V233"/>
  <c r="F234"/>
  <c r="H234"/>
  <c r="I234"/>
  <c r="J234"/>
  <c r="L234"/>
  <c r="M234"/>
  <c r="N234"/>
  <c r="P234"/>
  <c r="Q234"/>
  <c r="R234"/>
  <c r="T234"/>
  <c r="U234"/>
  <c r="V234"/>
  <c r="F235"/>
  <c r="H235"/>
  <c r="I235"/>
  <c r="J235"/>
  <c r="L235"/>
  <c r="M235"/>
  <c r="N235"/>
  <c r="P235"/>
  <c r="Q235"/>
  <c r="R235"/>
  <c r="T235"/>
  <c r="U235"/>
  <c r="V235"/>
  <c r="F236"/>
  <c r="H236"/>
  <c r="I236"/>
  <c r="J236"/>
  <c r="L236"/>
  <c r="M236"/>
  <c r="N236"/>
  <c r="P236"/>
  <c r="Q236"/>
  <c r="R236"/>
  <c r="T236"/>
  <c r="U236"/>
  <c r="V236"/>
  <c r="H237"/>
  <c r="I237"/>
  <c r="J237"/>
  <c r="L237"/>
  <c r="M237"/>
  <c r="N237"/>
  <c r="P237"/>
  <c r="Q237"/>
  <c r="R237"/>
  <c r="T237"/>
  <c r="U237"/>
  <c r="V237"/>
  <c r="F238"/>
  <c r="H238"/>
  <c r="I238"/>
  <c r="J238"/>
  <c r="L238"/>
  <c r="M238"/>
  <c r="N238"/>
  <c r="P238"/>
  <c r="Q238"/>
  <c r="R238"/>
  <c r="T238"/>
  <c r="U238"/>
  <c r="V238"/>
  <c r="F239"/>
  <c r="H239"/>
  <c r="I239"/>
  <c r="J239"/>
  <c r="L239"/>
  <c r="M239"/>
  <c r="N239"/>
  <c r="P239"/>
  <c r="Q239"/>
  <c r="R239"/>
  <c r="T239"/>
  <c r="U239"/>
  <c r="V239"/>
  <c r="F240"/>
  <c r="H240"/>
  <c r="I240"/>
  <c r="J240"/>
  <c r="L240"/>
  <c r="M240"/>
  <c r="N240"/>
  <c r="P240"/>
  <c r="Q240"/>
  <c r="R240"/>
  <c r="T240"/>
  <c r="U240"/>
  <c r="V240"/>
  <c r="F241"/>
  <c r="H241"/>
  <c r="I241"/>
  <c r="J241"/>
  <c r="L241"/>
  <c r="M241"/>
  <c r="N241"/>
  <c r="P241"/>
  <c r="Q241"/>
  <c r="R241"/>
  <c r="T241"/>
  <c r="U241"/>
  <c r="V241"/>
  <c r="F242"/>
  <c r="H242"/>
  <c r="I242"/>
  <c r="J242"/>
  <c r="L242"/>
  <c r="M242"/>
  <c r="N242"/>
  <c r="P242"/>
  <c r="Q242"/>
  <c r="R242"/>
  <c r="T242"/>
  <c r="U242"/>
  <c r="V242"/>
  <c r="F243"/>
  <c r="H243"/>
  <c r="I243"/>
  <c r="J243"/>
  <c r="L243"/>
  <c r="M243"/>
  <c r="N243"/>
  <c r="P243"/>
  <c r="Q243"/>
  <c r="R243"/>
  <c r="T243"/>
  <c r="U243"/>
  <c r="V243"/>
  <c r="H244"/>
  <c r="I244"/>
  <c r="J244"/>
  <c r="L244"/>
  <c r="M244"/>
  <c r="N244"/>
  <c r="P244"/>
  <c r="Q244"/>
  <c r="R244"/>
  <c r="T244"/>
  <c r="U244"/>
  <c r="V244"/>
  <c r="F245"/>
  <c r="H245"/>
  <c r="I245"/>
  <c r="J245"/>
  <c r="L245"/>
  <c r="M245"/>
  <c r="N245"/>
  <c r="P245"/>
  <c r="Q245"/>
  <c r="R245"/>
  <c r="T245"/>
  <c r="U245"/>
  <c r="V245"/>
  <c r="F246"/>
  <c r="H246"/>
  <c r="I246"/>
  <c r="J246"/>
  <c r="L246"/>
  <c r="M246"/>
  <c r="N246"/>
  <c r="P246"/>
  <c r="Q246"/>
  <c r="R246"/>
  <c r="T246"/>
  <c r="U246"/>
  <c r="V246"/>
  <c r="F247"/>
  <c r="H247"/>
  <c r="I247"/>
  <c r="J247"/>
  <c r="L247"/>
  <c r="M247"/>
  <c r="N247"/>
  <c r="P247"/>
  <c r="Q247"/>
  <c r="R247"/>
  <c r="T247"/>
  <c r="U247"/>
  <c r="V247"/>
  <c r="F248"/>
  <c r="H248"/>
  <c r="I248"/>
  <c r="J248"/>
  <c r="L248"/>
  <c r="M248"/>
  <c r="N248"/>
  <c r="P248"/>
  <c r="Q248"/>
  <c r="R248"/>
  <c r="T248"/>
  <c r="U248"/>
  <c r="V248"/>
  <c r="H250"/>
  <c r="I250"/>
  <c r="J250"/>
  <c r="L250"/>
  <c r="M250"/>
  <c r="N250"/>
  <c r="P250"/>
  <c r="Q250"/>
  <c r="R250"/>
  <c r="T250"/>
  <c r="U250"/>
  <c r="V250"/>
  <c r="F251"/>
  <c r="H251"/>
  <c r="I251"/>
  <c r="J251"/>
  <c r="L251"/>
  <c r="M251"/>
  <c r="N251"/>
  <c r="P251"/>
  <c r="Q251"/>
  <c r="R251"/>
  <c r="T251"/>
  <c r="U251"/>
  <c r="V251"/>
  <c r="F252"/>
  <c r="H252"/>
  <c r="I252"/>
  <c r="J252"/>
  <c r="L252"/>
  <c r="M252"/>
  <c r="N252"/>
  <c r="P252"/>
  <c r="Q252"/>
  <c r="R252"/>
  <c r="T252"/>
  <c r="U252"/>
  <c r="V252"/>
  <c r="F253"/>
  <c r="H253"/>
  <c r="I253"/>
  <c r="J253"/>
  <c r="L253"/>
  <c r="M253"/>
  <c r="N253"/>
  <c r="P253"/>
  <c r="Q253"/>
  <c r="R253"/>
  <c r="T253"/>
  <c r="U253"/>
  <c r="V253"/>
  <c r="H254"/>
  <c r="I254"/>
  <c r="J254"/>
  <c r="L254"/>
  <c r="M254"/>
  <c r="N254"/>
  <c r="P254"/>
  <c r="Q254"/>
  <c r="R254"/>
  <c r="T254"/>
  <c r="U254"/>
  <c r="V254"/>
  <c r="F255"/>
  <c r="H255"/>
  <c r="I255"/>
  <c r="J255"/>
  <c r="L255"/>
  <c r="M255"/>
  <c r="N255"/>
  <c r="P255"/>
  <c r="Q255"/>
  <c r="R255"/>
  <c r="T255"/>
  <c r="U255"/>
  <c r="V255"/>
  <c r="F256"/>
  <c r="H256"/>
  <c r="I256"/>
  <c r="J256"/>
  <c r="L256"/>
  <c r="M256"/>
  <c r="N256"/>
  <c r="P256"/>
  <c r="Q256"/>
  <c r="R256"/>
  <c r="T256"/>
  <c r="U256"/>
  <c r="V256"/>
  <c r="H257"/>
  <c r="I257"/>
  <c r="J257"/>
  <c r="L257"/>
  <c r="M257"/>
  <c r="N257"/>
  <c r="P257"/>
  <c r="Q257"/>
  <c r="R257"/>
  <c r="T257"/>
  <c r="U257"/>
  <c r="V257"/>
  <c r="F258"/>
  <c r="H258"/>
  <c r="I258"/>
  <c r="J258"/>
  <c r="L258"/>
  <c r="M258"/>
  <c r="N258"/>
  <c r="P258"/>
  <c r="Q258"/>
  <c r="R258"/>
  <c r="T258"/>
  <c r="U258"/>
  <c r="V258"/>
  <c r="F259"/>
  <c r="H259"/>
  <c r="I259"/>
  <c r="J259"/>
  <c r="L259"/>
  <c r="M259"/>
  <c r="N259"/>
  <c r="P259"/>
  <c r="Q259"/>
  <c r="R259"/>
  <c r="T259"/>
  <c r="U259"/>
  <c r="V259"/>
  <c r="F260"/>
  <c r="H260"/>
  <c r="I260"/>
  <c r="J260"/>
  <c r="L260"/>
  <c r="M260"/>
  <c r="N260"/>
  <c r="P260"/>
  <c r="Q260"/>
  <c r="R260"/>
  <c r="T260"/>
  <c r="U260"/>
  <c r="V260"/>
  <c r="F261"/>
  <c r="H261"/>
  <c r="I261"/>
  <c r="J261"/>
  <c r="L261"/>
  <c r="M261"/>
  <c r="N261"/>
  <c r="P261"/>
  <c r="Q261"/>
  <c r="R261"/>
  <c r="T261"/>
  <c r="U261"/>
  <c r="V261"/>
  <c r="F262"/>
  <c r="H262"/>
  <c r="I262"/>
  <c r="J262"/>
  <c r="L262"/>
  <c r="M262"/>
  <c r="N262"/>
  <c r="P262"/>
  <c r="Q262"/>
  <c r="R262"/>
  <c r="T262"/>
  <c r="U262"/>
  <c r="V262"/>
  <c r="F263"/>
  <c r="H263"/>
  <c r="I263"/>
  <c r="J263"/>
  <c r="L263"/>
  <c r="M263"/>
  <c r="N263"/>
  <c r="P263"/>
  <c r="Q263"/>
  <c r="R263"/>
  <c r="T263"/>
  <c r="U263"/>
  <c r="V263"/>
  <c r="F264"/>
  <c r="H264"/>
  <c r="I264"/>
  <c r="J264"/>
  <c r="L264"/>
  <c r="M264"/>
  <c r="N264"/>
  <c r="P264"/>
  <c r="Q264"/>
  <c r="R264"/>
  <c r="T264"/>
  <c r="U264"/>
  <c r="V264"/>
  <c r="F265"/>
  <c r="H265"/>
  <c r="I265"/>
  <c r="J265"/>
  <c r="L265"/>
  <c r="M265"/>
  <c r="N265"/>
  <c r="P265"/>
  <c r="Q265"/>
  <c r="R265"/>
  <c r="T265"/>
  <c r="U265"/>
  <c r="V265"/>
  <c r="F266"/>
  <c r="H266"/>
  <c r="I266"/>
  <c r="J266"/>
  <c r="L266"/>
  <c r="M266"/>
  <c r="N266"/>
  <c r="P266"/>
  <c r="Q266"/>
  <c r="R266"/>
  <c r="T266"/>
  <c r="U266"/>
  <c r="V266"/>
  <c r="F267"/>
  <c r="H267"/>
  <c r="I267"/>
  <c r="J267"/>
  <c r="L267"/>
  <c r="M267"/>
  <c r="N267"/>
  <c r="P267"/>
  <c r="Q267"/>
  <c r="R267"/>
  <c r="T267"/>
  <c r="U267"/>
  <c r="V267"/>
  <c r="F268"/>
  <c r="H268"/>
  <c r="I268"/>
  <c r="J268"/>
  <c r="L268"/>
  <c r="M268"/>
  <c r="N268"/>
  <c r="P268"/>
  <c r="Q268"/>
  <c r="R268"/>
  <c r="T268"/>
  <c r="U268"/>
  <c r="V268"/>
  <c r="F269"/>
  <c r="H269"/>
  <c r="I269"/>
  <c r="J269"/>
  <c r="L269"/>
  <c r="M269"/>
  <c r="N269"/>
  <c r="P269"/>
  <c r="Q269"/>
  <c r="R269"/>
  <c r="T269"/>
  <c r="U269"/>
  <c r="V269"/>
  <c r="F270"/>
  <c r="H270"/>
  <c r="I270"/>
  <c r="J270"/>
  <c r="L270"/>
  <c r="M270"/>
  <c r="N270"/>
  <c r="P270"/>
  <c r="Q270"/>
  <c r="R270"/>
  <c r="T270"/>
  <c r="U270"/>
  <c r="V270"/>
  <c r="F271"/>
  <c r="H271"/>
  <c r="I271"/>
  <c r="J271"/>
  <c r="L271"/>
  <c r="M271"/>
  <c r="N271"/>
  <c r="P271"/>
  <c r="Q271"/>
  <c r="R271"/>
  <c r="T271"/>
  <c r="U271"/>
  <c r="V271"/>
  <c r="F272"/>
  <c r="H272"/>
  <c r="I272"/>
  <c r="J272"/>
  <c r="L272"/>
  <c r="M272"/>
  <c r="N272"/>
  <c r="P272"/>
  <c r="Q272"/>
  <c r="R272"/>
  <c r="T272"/>
  <c r="U272"/>
  <c r="V272"/>
  <c r="F273"/>
  <c r="H273"/>
  <c r="I273"/>
  <c r="J273"/>
  <c r="L273"/>
  <c r="M273"/>
  <c r="N273"/>
  <c r="P273"/>
  <c r="Q273"/>
  <c r="R273"/>
  <c r="T273"/>
  <c r="U273"/>
  <c r="V273"/>
  <c r="F274"/>
  <c r="H274"/>
  <c r="I274"/>
  <c r="J274"/>
  <c r="L274"/>
  <c r="M274"/>
  <c r="N274"/>
  <c r="P274"/>
  <c r="Q274"/>
  <c r="R274"/>
  <c r="T274"/>
  <c r="U274"/>
  <c r="V274"/>
  <c r="H275"/>
  <c r="I275"/>
  <c r="J275"/>
  <c r="L275"/>
  <c r="M275"/>
  <c r="N275"/>
  <c r="P275"/>
  <c r="Q275"/>
  <c r="R275"/>
  <c r="T275"/>
  <c r="U275"/>
  <c r="V275"/>
  <c r="H276"/>
  <c r="I276"/>
  <c r="J276"/>
  <c r="L276"/>
  <c r="M276"/>
  <c r="N276"/>
  <c r="P276"/>
  <c r="Q276"/>
  <c r="R276"/>
  <c r="T276"/>
  <c r="U276"/>
  <c r="V276"/>
  <c r="F277"/>
  <c r="H277"/>
  <c r="I277"/>
  <c r="J277"/>
  <c r="L277"/>
  <c r="M277"/>
  <c r="N277"/>
  <c r="P277"/>
  <c r="Q277"/>
  <c r="R277"/>
  <c r="T277"/>
  <c r="U277"/>
  <c r="V277"/>
  <c r="F278"/>
  <c r="H278"/>
  <c r="I278"/>
  <c r="J278"/>
  <c r="L278"/>
  <c r="M278"/>
  <c r="N278"/>
  <c r="P278"/>
  <c r="Q278"/>
  <c r="R278"/>
  <c r="T278"/>
  <c r="U278"/>
  <c r="V278"/>
  <c r="F279"/>
  <c r="H279"/>
  <c r="I279"/>
  <c r="J279"/>
  <c r="L279"/>
  <c r="M279"/>
  <c r="N279"/>
  <c r="P279"/>
  <c r="Q279"/>
  <c r="R279"/>
  <c r="T279"/>
  <c r="U279"/>
  <c r="V279"/>
  <c r="F280"/>
  <c r="H280"/>
  <c r="I280"/>
  <c r="J280"/>
  <c r="L280"/>
  <c r="M280"/>
  <c r="N280"/>
  <c r="P280"/>
  <c r="Q280"/>
  <c r="R280"/>
  <c r="T280"/>
  <c r="U280"/>
  <c r="V280"/>
  <c r="F281"/>
  <c r="H281"/>
  <c r="I281"/>
  <c r="J281"/>
  <c r="L281"/>
  <c r="M281"/>
  <c r="N281"/>
  <c r="P281"/>
  <c r="Q281"/>
  <c r="R281"/>
  <c r="T281"/>
  <c r="U281"/>
  <c r="V281"/>
  <c r="F282"/>
  <c r="H282"/>
  <c r="I282"/>
  <c r="J282"/>
  <c r="L282"/>
  <c r="M282"/>
  <c r="N282"/>
  <c r="P282"/>
  <c r="Q282"/>
  <c r="R282"/>
  <c r="T282"/>
  <c r="U282"/>
  <c r="V282"/>
  <c r="F283"/>
  <c r="H283"/>
  <c r="I283"/>
  <c r="J283"/>
  <c r="L283"/>
  <c r="M283"/>
  <c r="N283"/>
  <c r="P283"/>
  <c r="Q283"/>
  <c r="R283"/>
  <c r="T283"/>
  <c r="U283"/>
  <c r="V283"/>
  <c r="F284"/>
  <c r="H284"/>
  <c r="I284"/>
  <c r="J284"/>
  <c r="L284"/>
  <c r="M284"/>
  <c r="N284"/>
  <c r="P284"/>
  <c r="Q284"/>
  <c r="R284"/>
  <c r="T284"/>
  <c r="U284"/>
  <c r="V284"/>
  <c r="F285"/>
  <c r="H285"/>
  <c r="I285"/>
  <c r="J285"/>
  <c r="L285"/>
  <c r="M285"/>
  <c r="N285"/>
  <c r="P285"/>
  <c r="Q285"/>
  <c r="R285"/>
  <c r="T285"/>
  <c r="U285"/>
  <c r="V285"/>
  <c r="F287"/>
  <c r="H287"/>
  <c r="I287"/>
  <c r="J287"/>
  <c r="L287"/>
  <c r="M287"/>
  <c r="N287"/>
  <c r="P287"/>
  <c r="Q287"/>
  <c r="R287"/>
  <c r="T287"/>
  <c r="U287"/>
  <c r="V287"/>
  <c r="F288"/>
  <c r="H288"/>
  <c r="I288"/>
  <c r="J288"/>
  <c r="L288"/>
  <c r="M288"/>
  <c r="N288"/>
  <c r="P288"/>
  <c r="Q288"/>
  <c r="R288"/>
  <c r="T288"/>
  <c r="U288"/>
  <c r="V288"/>
  <c r="F289"/>
  <c r="H289"/>
  <c r="I289"/>
  <c r="J289"/>
  <c r="L289"/>
  <c r="M289"/>
  <c r="N289"/>
  <c r="P289"/>
  <c r="Q289"/>
  <c r="R289"/>
  <c r="T289"/>
  <c r="U289"/>
  <c r="V289"/>
  <c r="F290"/>
  <c r="H290"/>
  <c r="I290"/>
  <c r="J290"/>
  <c r="L290"/>
  <c r="M290"/>
  <c r="N290"/>
  <c r="P290"/>
  <c r="Q290"/>
  <c r="R290"/>
  <c r="T290"/>
  <c r="U290"/>
  <c r="V290"/>
  <c r="H291"/>
  <c r="I291"/>
  <c r="J291"/>
  <c r="L291"/>
  <c r="M291"/>
  <c r="N291"/>
  <c r="P291"/>
  <c r="Q291"/>
  <c r="R291"/>
  <c r="T291"/>
  <c r="U291"/>
  <c r="V291"/>
  <c r="H292"/>
  <c r="I292"/>
  <c r="J292"/>
  <c r="L292"/>
  <c r="M292"/>
  <c r="N292"/>
  <c r="P292"/>
  <c r="Q292"/>
  <c r="R292"/>
  <c r="T292"/>
  <c r="U292"/>
  <c r="V292"/>
  <c r="H293"/>
  <c r="I293"/>
  <c r="J293"/>
  <c r="L293"/>
  <c r="M293"/>
  <c r="N293"/>
  <c r="P293"/>
  <c r="Q293"/>
  <c r="R293"/>
  <c r="T293"/>
  <c r="U293"/>
  <c r="V293"/>
  <c r="H294"/>
  <c r="I294"/>
  <c r="J294"/>
  <c r="L294"/>
  <c r="M294"/>
  <c r="N294"/>
  <c r="P294"/>
  <c r="Q294"/>
  <c r="R294"/>
  <c r="T294"/>
  <c r="U294"/>
  <c r="V294"/>
  <c r="F295"/>
  <c r="H295"/>
  <c r="I295"/>
  <c r="J295"/>
  <c r="L295"/>
  <c r="M295"/>
  <c r="N295"/>
  <c r="P295"/>
  <c r="Q295"/>
  <c r="R295"/>
  <c r="T295"/>
  <c r="U295"/>
  <c r="V295"/>
  <c r="F296"/>
  <c r="H296"/>
  <c r="I296"/>
  <c r="J296"/>
  <c r="L296"/>
  <c r="M296"/>
  <c r="N296"/>
  <c r="P296"/>
  <c r="Q296"/>
  <c r="R296"/>
  <c r="T296"/>
  <c r="U296"/>
  <c r="V296"/>
  <c r="F297"/>
  <c r="H297"/>
  <c r="I297"/>
  <c r="J297"/>
  <c r="L297"/>
  <c r="M297"/>
  <c r="N297"/>
  <c r="P297"/>
  <c r="Q297"/>
  <c r="R297"/>
  <c r="T297"/>
  <c r="U297"/>
  <c r="V297"/>
  <c r="F298"/>
  <c r="H298"/>
  <c r="I298"/>
  <c r="J298"/>
  <c r="L298"/>
  <c r="M298"/>
  <c r="N298"/>
  <c r="P298"/>
  <c r="Q298"/>
  <c r="R298"/>
  <c r="T298"/>
  <c r="U298"/>
  <c r="V298"/>
  <c r="F299"/>
  <c r="H299"/>
  <c r="I299"/>
  <c r="J299"/>
  <c r="L299"/>
  <c r="M299"/>
  <c r="N299"/>
  <c r="P299"/>
  <c r="Q299"/>
  <c r="R299"/>
  <c r="T299"/>
  <c r="U299"/>
  <c r="V299"/>
  <c r="F300"/>
  <c r="H300"/>
  <c r="I300"/>
  <c r="J300"/>
  <c r="L300"/>
  <c r="M300"/>
  <c r="N300"/>
  <c r="P300"/>
  <c r="Q300"/>
  <c r="R300"/>
  <c r="T300"/>
  <c r="U300"/>
  <c r="V300"/>
  <c r="F301"/>
  <c r="H301"/>
  <c r="I301"/>
  <c r="J301"/>
  <c r="L301"/>
  <c r="M301"/>
  <c r="N301"/>
  <c r="P301"/>
  <c r="Q301"/>
  <c r="R301"/>
  <c r="T301"/>
  <c r="U301"/>
  <c r="V301"/>
  <c r="F302"/>
  <c r="H302"/>
  <c r="I302"/>
  <c r="J302"/>
  <c r="L302"/>
  <c r="M302"/>
  <c r="N302"/>
  <c r="P302"/>
  <c r="Q302"/>
  <c r="R302"/>
  <c r="T302"/>
  <c r="U302"/>
  <c r="V302"/>
  <c r="F303"/>
  <c r="H303"/>
  <c r="I303"/>
  <c r="J303"/>
  <c r="L303"/>
  <c r="M303"/>
  <c r="N303"/>
  <c r="P303"/>
  <c r="Q303"/>
  <c r="R303"/>
  <c r="T303"/>
  <c r="U303"/>
  <c r="V303"/>
  <c r="F304"/>
  <c r="H304"/>
  <c r="I304"/>
  <c r="J304"/>
  <c r="L304"/>
  <c r="M304"/>
  <c r="N304"/>
  <c r="P304"/>
  <c r="Q304"/>
  <c r="R304"/>
  <c r="T304"/>
  <c r="U304"/>
  <c r="V304"/>
  <c r="F305"/>
  <c r="H305"/>
  <c r="I305"/>
  <c r="J305"/>
  <c r="L305"/>
  <c r="M305"/>
  <c r="N305"/>
  <c r="P305"/>
  <c r="Q305"/>
  <c r="R305"/>
  <c r="T305"/>
  <c r="U305"/>
  <c r="V305"/>
  <c r="F306"/>
  <c r="H306"/>
  <c r="I306"/>
  <c r="J306"/>
  <c r="L306"/>
  <c r="M306"/>
  <c r="N306"/>
  <c r="P306"/>
  <c r="Q306"/>
  <c r="R306"/>
  <c r="T306"/>
  <c r="U306"/>
  <c r="V306"/>
  <c r="F307"/>
  <c r="H307"/>
  <c r="I307"/>
  <c r="J307"/>
  <c r="L307"/>
  <c r="M307"/>
  <c r="N307"/>
  <c r="P307"/>
  <c r="Q307"/>
  <c r="R307"/>
  <c r="T307"/>
  <c r="U307"/>
  <c r="V307"/>
  <c r="F308"/>
  <c r="H308"/>
  <c r="I308"/>
  <c r="J308"/>
  <c r="L308"/>
  <c r="M308"/>
  <c r="N308"/>
  <c r="P308"/>
  <c r="Q308"/>
  <c r="R308"/>
  <c r="T308"/>
  <c r="U308"/>
  <c r="V308"/>
  <c r="H309"/>
  <c r="I309"/>
  <c r="J309"/>
  <c r="L309"/>
  <c r="M309"/>
  <c r="N309"/>
  <c r="P309"/>
  <c r="Q309"/>
  <c r="R309"/>
  <c r="T309"/>
  <c r="U309"/>
  <c r="V309"/>
  <c r="F310"/>
  <c r="H310"/>
  <c r="I310"/>
  <c r="J310"/>
  <c r="L310"/>
  <c r="M310"/>
  <c r="N310"/>
  <c r="P310"/>
  <c r="Q310"/>
  <c r="R310"/>
  <c r="T310"/>
  <c r="U310"/>
  <c r="V310"/>
  <c r="F311"/>
  <c r="H311"/>
  <c r="I311"/>
  <c r="J311"/>
  <c r="L311"/>
  <c r="M311"/>
  <c r="N311"/>
  <c r="P311"/>
  <c r="Q311"/>
  <c r="R311"/>
  <c r="T311"/>
  <c r="U311"/>
  <c r="V311"/>
  <c r="F312"/>
  <c r="H312"/>
  <c r="I312"/>
  <c r="J312"/>
  <c r="L312"/>
  <c r="M312"/>
  <c r="N312"/>
  <c r="P312"/>
  <c r="Q312"/>
  <c r="R312"/>
  <c r="T312"/>
  <c r="U312"/>
  <c r="V312"/>
  <c r="F313"/>
  <c r="H313"/>
  <c r="I313"/>
  <c r="J313"/>
  <c r="L313"/>
  <c r="M313"/>
  <c r="N313"/>
  <c r="P313"/>
  <c r="Q313"/>
  <c r="R313"/>
  <c r="T313"/>
  <c r="U313"/>
  <c r="V313"/>
  <c r="F314"/>
  <c r="H314"/>
  <c r="I314"/>
  <c r="J314"/>
  <c r="L314"/>
  <c r="M314"/>
  <c r="N314"/>
  <c r="P314"/>
  <c r="Q314"/>
  <c r="R314"/>
  <c r="T314"/>
  <c r="U314"/>
  <c r="V314"/>
  <c r="F315"/>
  <c r="H315"/>
  <c r="I315"/>
  <c r="J315"/>
  <c r="L315"/>
  <c r="M315"/>
  <c r="N315"/>
  <c r="P315"/>
  <c r="Q315"/>
  <c r="R315"/>
  <c r="T315"/>
  <c r="U315"/>
  <c r="V315"/>
  <c r="F316"/>
  <c r="H316"/>
  <c r="I316"/>
  <c r="J316"/>
  <c r="L316"/>
  <c r="M316"/>
  <c r="N316"/>
  <c r="P316"/>
  <c r="Q316"/>
  <c r="R316"/>
  <c r="T316"/>
  <c r="U316"/>
  <c r="V316"/>
  <c r="F317"/>
  <c r="H317"/>
  <c r="I317"/>
  <c r="J317"/>
  <c r="L317"/>
  <c r="M317"/>
  <c r="N317"/>
  <c r="P317"/>
  <c r="Q317"/>
  <c r="R317"/>
  <c r="T317"/>
  <c r="U317"/>
  <c r="V317"/>
  <c r="F318"/>
  <c r="H318"/>
  <c r="I318"/>
  <c r="J318"/>
  <c r="L318"/>
  <c r="M318"/>
  <c r="N318"/>
  <c r="P318"/>
  <c r="Q318"/>
  <c r="R318"/>
  <c r="T318"/>
  <c r="U318"/>
  <c r="V318"/>
  <c r="F319"/>
  <c r="H319"/>
  <c r="I319"/>
  <c r="J319"/>
  <c r="L319"/>
  <c r="M319"/>
  <c r="N319"/>
  <c r="P319"/>
  <c r="Q319"/>
  <c r="R319"/>
  <c r="T319"/>
  <c r="U319"/>
  <c r="V319"/>
  <c r="F320"/>
  <c r="H320"/>
  <c r="I320"/>
  <c r="J320"/>
  <c r="L320"/>
  <c r="M320"/>
  <c r="N320"/>
  <c r="P320"/>
  <c r="Q320"/>
  <c r="R320"/>
  <c r="T320"/>
  <c r="U320"/>
  <c r="V320"/>
  <c r="F321"/>
  <c r="H321"/>
  <c r="I321"/>
  <c r="J321"/>
  <c r="L321"/>
  <c r="M321"/>
  <c r="N321"/>
  <c r="P321"/>
  <c r="Q321"/>
  <c r="R321"/>
  <c r="T321"/>
  <c r="U321"/>
  <c r="V321"/>
  <c r="F322"/>
  <c r="H322"/>
  <c r="I322"/>
  <c r="J322"/>
  <c r="L322"/>
  <c r="M322"/>
  <c r="N322"/>
  <c r="P322"/>
  <c r="Q322"/>
  <c r="R322"/>
  <c r="T322"/>
  <c r="U322"/>
  <c r="V322"/>
  <c r="F323"/>
  <c r="H323"/>
  <c r="I323"/>
  <c r="J323"/>
  <c r="L323"/>
  <c r="M323"/>
  <c r="N323"/>
  <c r="P323"/>
  <c r="Q323"/>
  <c r="R323"/>
  <c r="T323"/>
  <c r="U323"/>
  <c r="V323"/>
  <c r="F324"/>
  <c r="H324"/>
  <c r="I324"/>
  <c r="J324"/>
  <c r="L324"/>
  <c r="M324"/>
  <c r="N324"/>
  <c r="P324"/>
  <c r="Q324"/>
  <c r="R324"/>
  <c r="T324"/>
  <c r="U324"/>
  <c r="V324"/>
  <c r="F325"/>
  <c r="H325"/>
  <c r="I325"/>
  <c r="J325"/>
  <c r="L325"/>
  <c r="M325"/>
  <c r="N325"/>
  <c r="P325"/>
  <c r="Q325"/>
  <c r="R325"/>
  <c r="T325"/>
  <c r="U325"/>
  <c r="V325"/>
  <c r="F326"/>
  <c r="H326"/>
  <c r="I326"/>
  <c r="J326"/>
  <c r="L326"/>
  <c r="M326"/>
  <c r="N326"/>
  <c r="P326"/>
  <c r="Q326"/>
  <c r="R326"/>
  <c r="T326"/>
  <c r="U326"/>
  <c r="V326"/>
  <c r="F327"/>
  <c r="H327"/>
  <c r="I327"/>
  <c r="J327"/>
  <c r="L327"/>
  <c r="M327"/>
  <c r="N327"/>
  <c r="P327"/>
  <c r="Q327"/>
  <c r="R327"/>
  <c r="T327"/>
  <c r="U327"/>
  <c r="V327"/>
  <c r="F328"/>
  <c r="H328"/>
  <c r="I328"/>
  <c r="J328"/>
  <c r="L328"/>
  <c r="M328"/>
  <c r="N328"/>
  <c r="P328"/>
  <c r="Q328"/>
  <c r="R328"/>
  <c r="T328"/>
  <c r="U328"/>
  <c r="V328"/>
  <c r="F329"/>
  <c r="H329"/>
  <c r="I329"/>
  <c r="J329"/>
  <c r="L329"/>
  <c r="M329"/>
  <c r="N329"/>
  <c r="P329"/>
  <c r="Q329"/>
  <c r="R329"/>
  <c r="T329"/>
  <c r="U329"/>
  <c r="V329"/>
  <c r="F330"/>
  <c r="H330"/>
  <c r="I330"/>
  <c r="J330"/>
  <c r="L330"/>
  <c r="M330"/>
  <c r="N330"/>
  <c r="P330"/>
  <c r="Q330"/>
  <c r="R330"/>
  <c r="T330"/>
  <c r="U330"/>
  <c r="V330"/>
  <c r="F331"/>
  <c r="H331"/>
  <c r="I331"/>
  <c r="J331"/>
  <c r="L331"/>
  <c r="M331"/>
  <c r="N331"/>
  <c r="P331"/>
  <c r="Q331"/>
  <c r="R331"/>
  <c r="T331"/>
  <c r="U331"/>
  <c r="V331"/>
  <c r="F332"/>
  <c r="H332"/>
  <c r="I332"/>
  <c r="J332"/>
  <c r="L332"/>
  <c r="M332"/>
  <c r="N332"/>
  <c r="P332"/>
  <c r="Q332"/>
  <c r="R332"/>
  <c r="T332"/>
  <c r="U332"/>
  <c r="V332"/>
  <c r="F333"/>
  <c r="H333"/>
  <c r="I333"/>
  <c r="J333"/>
  <c r="L333"/>
  <c r="M333"/>
  <c r="N333"/>
  <c r="P333"/>
  <c r="Q333"/>
  <c r="R333"/>
  <c r="T333"/>
  <c r="U333"/>
  <c r="V333"/>
  <c r="F334"/>
  <c r="H334"/>
  <c r="I334"/>
  <c r="J334"/>
  <c r="L334"/>
  <c r="M334"/>
  <c r="N334"/>
  <c r="P334"/>
  <c r="Q334"/>
  <c r="R334"/>
  <c r="T334"/>
  <c r="U334"/>
  <c r="V334"/>
  <c r="F335"/>
  <c r="H335"/>
  <c r="I335"/>
  <c r="J335"/>
  <c r="L335"/>
  <c r="M335"/>
  <c r="N335"/>
  <c r="P335"/>
  <c r="Q335"/>
  <c r="R335"/>
  <c r="T335"/>
  <c r="U335"/>
  <c r="V335"/>
  <c r="F336"/>
  <c r="H336"/>
  <c r="I336"/>
  <c r="J336"/>
  <c r="L336"/>
  <c r="M336"/>
  <c r="N336"/>
  <c r="P336"/>
  <c r="Q336"/>
  <c r="R336"/>
  <c r="T336"/>
  <c r="U336"/>
  <c r="V336"/>
  <c r="F337"/>
  <c r="H337"/>
  <c r="I337"/>
  <c r="J337"/>
  <c r="L337"/>
  <c r="M337"/>
  <c r="N337"/>
  <c r="P337"/>
  <c r="Q337"/>
  <c r="R337"/>
  <c r="T337"/>
  <c r="U337"/>
  <c r="V337"/>
  <c r="F338"/>
  <c r="H338"/>
  <c r="I338"/>
  <c r="J338"/>
  <c r="L338"/>
  <c r="M338"/>
  <c r="N338"/>
  <c r="P338"/>
  <c r="Q338"/>
  <c r="R338"/>
  <c r="T338"/>
  <c r="U338"/>
  <c r="V338"/>
  <c r="F339"/>
  <c r="H339"/>
  <c r="I339"/>
  <c r="J339"/>
  <c r="L339"/>
  <c r="M339"/>
  <c r="N339"/>
  <c r="P339"/>
  <c r="Q339"/>
  <c r="R339"/>
  <c r="T339"/>
  <c r="U339"/>
  <c r="V339"/>
  <c r="F340"/>
  <c r="H340"/>
  <c r="I340"/>
  <c r="J340"/>
  <c r="L340"/>
  <c r="M340"/>
  <c r="N340"/>
  <c r="P340"/>
  <c r="Q340"/>
  <c r="R340"/>
  <c r="T340"/>
  <c r="U340"/>
  <c r="V340"/>
  <c r="H341"/>
  <c r="I341"/>
  <c r="J341"/>
  <c r="L341"/>
  <c r="M341"/>
  <c r="N341"/>
  <c r="P341"/>
  <c r="Q341"/>
  <c r="R341"/>
  <c r="T341"/>
  <c r="U341"/>
  <c r="V341"/>
  <c r="H342"/>
  <c r="I342"/>
  <c r="J342"/>
  <c r="L342"/>
  <c r="M342"/>
  <c r="N342"/>
  <c r="P342"/>
  <c r="Q342"/>
  <c r="R342"/>
  <c r="T342"/>
  <c r="U342"/>
  <c r="V342"/>
  <c r="F343"/>
  <c r="H343"/>
  <c r="I343"/>
  <c r="J343"/>
  <c r="L343"/>
  <c r="M343"/>
  <c r="N343"/>
  <c r="P343"/>
  <c r="Q343"/>
  <c r="R343"/>
  <c r="T343"/>
  <c r="U343"/>
  <c r="V343"/>
  <c r="F344"/>
  <c r="H344"/>
  <c r="I344"/>
  <c r="J344"/>
  <c r="L344"/>
  <c r="M344"/>
  <c r="N344"/>
  <c r="P344"/>
  <c r="Q344"/>
  <c r="R344"/>
  <c r="T344"/>
  <c r="U344"/>
  <c r="V344"/>
  <c r="F345"/>
  <c r="H345"/>
  <c r="I345"/>
  <c r="J345"/>
  <c r="L345"/>
  <c r="M345"/>
  <c r="N345"/>
  <c r="P345"/>
  <c r="Q345"/>
  <c r="R345"/>
  <c r="T345"/>
  <c r="U345"/>
  <c r="V345"/>
  <c r="F346"/>
  <c r="H346"/>
  <c r="I346"/>
  <c r="J346"/>
  <c r="L346"/>
  <c r="M346"/>
  <c r="N346"/>
  <c r="P346"/>
  <c r="Q346"/>
  <c r="R346"/>
  <c r="T346"/>
  <c r="U346"/>
  <c r="V346"/>
  <c r="F347"/>
  <c r="H347"/>
  <c r="I347"/>
  <c r="J347"/>
  <c r="L347"/>
  <c r="M347"/>
  <c r="N347"/>
  <c r="P347"/>
  <c r="Q347"/>
  <c r="R347"/>
  <c r="T347"/>
  <c r="U347"/>
  <c r="V347"/>
  <c r="F348"/>
  <c r="H348"/>
  <c r="I348"/>
  <c r="J348"/>
  <c r="L348"/>
  <c r="M348"/>
  <c r="N348"/>
  <c r="P348"/>
  <c r="Q348"/>
  <c r="R348"/>
  <c r="T348"/>
  <c r="U348"/>
  <c r="V348"/>
  <c r="F349"/>
  <c r="H349"/>
  <c r="I349"/>
  <c r="J349"/>
  <c r="L349"/>
  <c r="M349"/>
  <c r="N349"/>
  <c r="P349"/>
  <c r="Q349"/>
  <c r="R349"/>
  <c r="T349"/>
  <c r="U349"/>
  <c r="V349"/>
  <c r="F350"/>
  <c r="H350"/>
  <c r="I350"/>
  <c r="J350"/>
  <c r="L350"/>
  <c r="M350"/>
  <c r="N350"/>
  <c r="P350"/>
  <c r="Q350"/>
  <c r="R350"/>
  <c r="T350"/>
  <c r="U350"/>
  <c r="V350"/>
  <c r="F351"/>
  <c r="H351"/>
  <c r="I351"/>
  <c r="J351"/>
  <c r="L351"/>
  <c r="M351"/>
  <c r="N351"/>
  <c r="P351"/>
  <c r="Q351"/>
  <c r="R351"/>
  <c r="T351"/>
  <c r="U351"/>
  <c r="V351"/>
  <c r="F352"/>
  <c r="H352"/>
  <c r="I352"/>
  <c r="J352"/>
  <c r="L352"/>
  <c r="M352"/>
  <c r="N352"/>
  <c r="P352"/>
  <c r="Q352"/>
  <c r="R352"/>
  <c r="T352"/>
  <c r="U352"/>
  <c r="V352"/>
  <c r="H353"/>
  <c r="I353"/>
  <c r="J353"/>
  <c r="L353"/>
  <c r="M353"/>
  <c r="N353"/>
  <c r="P353"/>
  <c r="Q353"/>
  <c r="R353"/>
  <c r="T353"/>
  <c r="U353"/>
  <c r="V353"/>
  <c r="F354"/>
  <c r="H354"/>
  <c r="I354"/>
  <c r="J354"/>
  <c r="L354"/>
  <c r="M354"/>
  <c r="N354"/>
  <c r="P354"/>
  <c r="Q354"/>
  <c r="R354"/>
  <c r="T354"/>
  <c r="U354"/>
  <c r="V354"/>
  <c r="H355"/>
  <c r="I355"/>
  <c r="J355"/>
  <c r="L355"/>
  <c r="M355"/>
  <c r="N355"/>
  <c r="P355"/>
  <c r="Q355"/>
  <c r="R355"/>
  <c r="T355"/>
  <c r="U355"/>
  <c r="V355"/>
  <c r="F356"/>
  <c r="H356"/>
  <c r="I356"/>
  <c r="J356"/>
  <c r="L356"/>
  <c r="M356"/>
  <c r="N356"/>
  <c r="P356"/>
  <c r="Q356"/>
  <c r="R356"/>
  <c r="T356"/>
  <c r="U356"/>
  <c r="V356"/>
  <c r="O216" l="1"/>
  <c r="O116"/>
  <c r="O122"/>
  <c r="K231"/>
  <c r="K227"/>
  <c r="K214"/>
  <c r="S272"/>
  <c r="S326"/>
  <c r="S88"/>
  <c r="S243"/>
  <c r="S322"/>
  <c r="S268"/>
  <c r="S264"/>
  <c r="S260"/>
  <c r="S239"/>
  <c r="S79"/>
  <c r="S337"/>
  <c r="S333"/>
  <c r="S329"/>
  <c r="S325"/>
  <c r="S321"/>
  <c r="S80"/>
  <c r="S72"/>
  <c r="S28"/>
  <c r="S19"/>
  <c r="S341"/>
  <c r="S84"/>
  <c r="S318"/>
  <c r="S330"/>
  <c r="S334"/>
  <c r="S314"/>
  <c r="S310"/>
  <c r="S338"/>
  <c r="S206"/>
  <c r="S174"/>
  <c r="S170"/>
  <c r="O80"/>
  <c r="O110"/>
  <c r="O84"/>
  <c r="O293"/>
  <c r="O247"/>
  <c r="O203"/>
  <c r="O198"/>
  <c r="O171"/>
  <c r="O166"/>
  <c r="O86"/>
  <c r="O32"/>
  <c r="O292"/>
  <c r="O274"/>
  <c r="O273"/>
  <c r="O164"/>
  <c r="O88"/>
  <c r="O338"/>
  <c r="O334"/>
  <c r="O355"/>
  <c r="O339"/>
  <c r="O335"/>
  <c r="O331"/>
  <c r="O327"/>
  <c r="O323"/>
  <c r="O319"/>
  <c r="O315"/>
  <c r="O311"/>
  <c r="O291"/>
  <c r="O113"/>
  <c r="O180"/>
  <c r="O162"/>
  <c r="O120"/>
  <c r="K289"/>
  <c r="K246"/>
  <c r="K305"/>
  <c r="K301"/>
  <c r="K70"/>
  <c r="K126"/>
  <c r="K115"/>
  <c r="K122"/>
  <c r="K98"/>
  <c r="K93"/>
  <c r="K63"/>
  <c r="K40"/>
  <c r="K36"/>
  <c r="K31"/>
  <c r="K11"/>
  <c r="K80"/>
  <c r="K353"/>
  <c r="K297"/>
  <c r="K284"/>
  <c r="K252"/>
  <c r="K169"/>
  <c r="K349"/>
  <c r="K73"/>
  <c r="K345"/>
  <c r="K293"/>
  <c r="K185"/>
  <c r="K129"/>
  <c r="K85"/>
  <c r="K236"/>
  <c r="K168"/>
  <c r="K232"/>
  <c r="K84"/>
  <c r="K210"/>
  <c r="K178"/>
  <c r="K147"/>
  <c r="K30"/>
  <c r="K194"/>
  <c r="G317"/>
  <c r="G313"/>
  <c r="G111"/>
  <c r="G80"/>
  <c r="G56"/>
  <c r="G51"/>
  <c r="G39"/>
  <c r="G35"/>
  <c r="G24"/>
  <c r="G15"/>
  <c r="G14"/>
  <c r="G333"/>
  <c r="G325"/>
  <c r="G256"/>
  <c r="G329"/>
  <c r="G321"/>
  <c r="G251"/>
  <c r="G142"/>
  <c r="G138"/>
  <c r="G133"/>
  <c r="G132"/>
  <c r="G52"/>
  <c r="G337"/>
  <c r="G76"/>
  <c r="G269"/>
  <c r="G265"/>
  <c r="G261"/>
  <c r="G257"/>
  <c r="G240"/>
  <c r="G270"/>
  <c r="G266"/>
  <c r="G262"/>
  <c r="G258"/>
  <c r="G241"/>
  <c r="G278"/>
  <c r="G250"/>
  <c r="G229"/>
  <c r="G210"/>
  <c r="G225"/>
  <c r="G224"/>
  <c r="G221"/>
  <c r="G220"/>
  <c r="G217"/>
  <c r="G216"/>
  <c r="G129"/>
  <c r="G50"/>
  <c r="G38"/>
  <c r="G34"/>
  <c r="G274"/>
  <c r="S82"/>
  <c r="S345"/>
  <c r="S91"/>
  <c r="S87"/>
  <c r="S83"/>
  <c r="S353"/>
  <c r="S305"/>
  <c r="S301"/>
  <c r="S297"/>
  <c r="S289"/>
  <c r="S284"/>
  <c r="S280"/>
  <c r="S276"/>
  <c r="S75"/>
  <c r="S68"/>
  <c r="S349"/>
  <c r="S293"/>
  <c r="S64"/>
  <c r="S317"/>
  <c r="S313"/>
  <c r="S309"/>
  <c r="S15"/>
  <c r="S350"/>
  <c r="S346"/>
  <c r="S342"/>
  <c r="S190"/>
  <c r="S186"/>
  <c r="S103"/>
  <c r="S354"/>
  <c r="S306"/>
  <c r="S302"/>
  <c r="S298"/>
  <c r="S294"/>
  <c r="S290"/>
  <c r="S285"/>
  <c r="S133"/>
  <c r="S120"/>
  <c r="S97"/>
  <c r="S92"/>
  <c r="S76"/>
  <c r="O351"/>
  <c r="O131"/>
  <c r="O62"/>
  <c r="O46"/>
  <c r="O337"/>
  <c r="O333"/>
  <c r="O329"/>
  <c r="O325"/>
  <c r="O321"/>
  <c r="O317"/>
  <c r="O313"/>
  <c r="O309"/>
  <c r="O308"/>
  <c r="O304"/>
  <c r="O300"/>
  <c r="O296"/>
  <c r="O288"/>
  <c r="O283"/>
  <c r="O279"/>
  <c r="O187"/>
  <c r="O182"/>
  <c r="O67"/>
  <c r="O330"/>
  <c r="O328"/>
  <c r="O326"/>
  <c r="O324"/>
  <c r="O322"/>
  <c r="O320"/>
  <c r="O318"/>
  <c r="O316"/>
  <c r="O314"/>
  <c r="O312"/>
  <c r="O310"/>
  <c r="O194"/>
  <c r="O181"/>
  <c r="O128"/>
  <c r="O125"/>
  <c r="O117"/>
  <c r="O111"/>
  <c r="O92"/>
  <c r="O74"/>
  <c r="O63"/>
  <c r="O356"/>
  <c r="O341"/>
  <c r="O340"/>
  <c r="O336"/>
  <c r="O332"/>
  <c r="O349"/>
  <c r="O345"/>
  <c r="O353"/>
  <c r="O352"/>
  <c r="O348"/>
  <c r="O344"/>
  <c r="O305"/>
  <c r="O301"/>
  <c r="O297"/>
  <c r="O289"/>
  <c r="O284"/>
  <c r="O275"/>
  <c r="O214"/>
  <c r="O210"/>
  <c r="O206"/>
  <c r="O202"/>
  <c r="O197"/>
  <c r="O178"/>
  <c r="O165"/>
  <c r="O129"/>
  <c r="O115"/>
  <c r="O90"/>
  <c r="O78"/>
  <c r="O71"/>
  <c r="O19"/>
  <c r="O350"/>
  <c r="O347"/>
  <c r="O346"/>
  <c r="O343"/>
  <c r="O342"/>
  <c r="O106"/>
  <c r="O76"/>
  <c r="O66"/>
  <c r="O50"/>
  <c r="O354"/>
  <c r="O307"/>
  <c r="O306"/>
  <c r="O303"/>
  <c r="O302"/>
  <c r="O299"/>
  <c r="O298"/>
  <c r="O295"/>
  <c r="O294"/>
  <c r="O290"/>
  <c r="O287"/>
  <c r="O285"/>
  <c r="O282"/>
  <c r="O281"/>
  <c r="O278"/>
  <c r="O277"/>
  <c r="O212"/>
  <c r="O196"/>
  <c r="O143"/>
  <c r="O42"/>
  <c r="K200"/>
  <c r="K184"/>
  <c r="K162"/>
  <c r="K95"/>
  <c r="K21"/>
  <c r="K13"/>
  <c r="K9"/>
  <c r="K341"/>
  <c r="K204"/>
  <c r="K139"/>
  <c r="K134"/>
  <c r="K96"/>
  <c r="K89"/>
  <c r="K77"/>
  <c r="K71"/>
  <c r="K60"/>
  <c r="K22"/>
  <c r="K223"/>
  <c r="K219"/>
  <c r="K18"/>
  <c r="K337"/>
  <c r="K333"/>
  <c r="K329"/>
  <c r="K325"/>
  <c r="K321"/>
  <c r="K317"/>
  <c r="K313"/>
  <c r="K309"/>
  <c r="K207"/>
  <c r="K198"/>
  <c r="K191"/>
  <c r="K182"/>
  <c r="K175"/>
  <c r="K166"/>
  <c r="K119"/>
  <c r="K108"/>
  <c r="K94"/>
  <c r="K88"/>
  <c r="K81"/>
  <c r="K76"/>
  <c r="K67"/>
  <c r="K56"/>
  <c r="K14"/>
  <c r="K10"/>
  <c r="K125"/>
  <c r="K269"/>
  <c r="K265"/>
  <c r="K261"/>
  <c r="K257"/>
  <c r="K240"/>
  <c r="K111"/>
  <c r="K27"/>
  <c r="K248"/>
  <c r="K245"/>
  <c r="K244"/>
  <c r="K224"/>
  <c r="K220"/>
  <c r="K216"/>
  <c r="K159"/>
  <c r="K155"/>
  <c r="K151"/>
  <c r="K92"/>
  <c r="K253"/>
  <c r="K228"/>
  <c r="K118"/>
  <c r="K106"/>
  <c r="K26"/>
  <c r="K17"/>
  <c r="G255"/>
  <c r="G234"/>
  <c r="G198"/>
  <c r="G182"/>
  <c r="G166"/>
  <c r="G162"/>
  <c r="G150"/>
  <c r="G146"/>
  <c r="G104"/>
  <c r="G84"/>
  <c r="G42"/>
  <c r="G349"/>
  <c r="G345"/>
  <c r="G293"/>
  <c r="G271"/>
  <c r="G267"/>
  <c r="G263"/>
  <c r="G259"/>
  <c r="G242"/>
  <c r="G238"/>
  <c r="G237"/>
  <c r="G194"/>
  <c r="G190"/>
  <c r="G186"/>
  <c r="G178"/>
  <c r="G97"/>
  <c r="G70"/>
  <c r="G69"/>
  <c r="G18"/>
  <c r="G91"/>
  <c r="G47"/>
  <c r="G31"/>
  <c r="G11"/>
  <c r="G353"/>
  <c r="G305"/>
  <c r="G301"/>
  <c r="G297"/>
  <c r="G289"/>
  <c r="G284"/>
  <c r="G246"/>
  <c r="G226"/>
  <c r="G222"/>
  <c r="G218"/>
  <c r="G214"/>
  <c r="G205"/>
  <c r="G189"/>
  <c r="G173"/>
  <c r="G158"/>
  <c r="G154"/>
  <c r="G124"/>
  <c r="G119"/>
  <c r="G106"/>
  <c r="G65"/>
  <c r="G61"/>
  <c r="G60"/>
  <c r="G55"/>
  <c r="G22"/>
  <c r="G309"/>
  <c r="G235"/>
  <c r="G230"/>
  <c r="G125"/>
  <c r="G64"/>
  <c r="G59"/>
  <c r="G48"/>
  <c r="G44"/>
  <c r="G43"/>
  <c r="G27"/>
  <c r="G341"/>
  <c r="G96"/>
  <c r="G88"/>
  <c r="G75"/>
  <c r="G68"/>
  <c r="G174"/>
  <c r="G253"/>
  <c r="G228"/>
  <c r="G188"/>
  <c r="G254"/>
  <c r="G236"/>
  <c r="G233"/>
  <c r="G232"/>
  <c r="G172"/>
  <c r="G123"/>
  <c r="G92"/>
  <c r="G46"/>
  <c r="G272"/>
  <c r="G268"/>
  <c r="O252"/>
  <c r="K251"/>
  <c r="K250"/>
  <c r="S247"/>
  <c r="G243"/>
  <c r="O227"/>
  <c r="K226"/>
  <c r="K225"/>
  <c r="O223"/>
  <c r="K222"/>
  <c r="K221"/>
  <c r="O219"/>
  <c r="K218"/>
  <c r="K217"/>
  <c r="O200"/>
  <c r="K195"/>
  <c r="G192"/>
  <c r="O191"/>
  <c r="K190"/>
  <c r="K186"/>
  <c r="K174"/>
  <c r="G170"/>
  <c r="O155"/>
  <c r="O147"/>
  <c r="G140"/>
  <c r="G137"/>
  <c r="G136"/>
  <c r="G356"/>
  <c r="G355"/>
  <c r="G354"/>
  <c r="G350"/>
  <c r="G339"/>
  <c r="G338"/>
  <c r="G334"/>
  <c r="G331"/>
  <c r="G330"/>
  <c r="G326"/>
  <c r="G324"/>
  <c r="G323"/>
  <c r="G322"/>
  <c r="G320"/>
  <c r="G319"/>
  <c r="G318"/>
  <c r="G316"/>
  <c r="G315"/>
  <c r="G314"/>
  <c r="G312"/>
  <c r="G311"/>
  <c r="G310"/>
  <c r="G308"/>
  <c r="G307"/>
  <c r="G306"/>
  <c r="G304"/>
  <c r="G303"/>
  <c r="G302"/>
  <c r="G300"/>
  <c r="G299"/>
  <c r="G298"/>
  <c r="G296"/>
  <c r="G295"/>
  <c r="G294"/>
  <c r="G292"/>
  <c r="G291"/>
  <c r="G290"/>
  <c r="G288"/>
  <c r="G287"/>
  <c r="G285"/>
  <c r="G283"/>
  <c r="G282"/>
  <c r="G281"/>
  <c r="K280"/>
  <c r="G279"/>
  <c r="G277"/>
  <c r="K276"/>
  <c r="G275"/>
  <c r="G273"/>
  <c r="K272"/>
  <c r="K268"/>
  <c r="K264"/>
  <c r="K260"/>
  <c r="O256"/>
  <c r="K255"/>
  <c r="K254"/>
  <c r="S252"/>
  <c r="G247"/>
  <c r="K243"/>
  <c r="K239"/>
  <c r="O235"/>
  <c r="K234"/>
  <c r="K233"/>
  <c r="S231"/>
  <c r="S227"/>
  <c r="S223"/>
  <c r="S219"/>
  <c r="S215"/>
  <c r="G206"/>
  <c r="G202"/>
  <c r="O190"/>
  <c r="K189"/>
  <c r="K188"/>
  <c r="O186"/>
  <c r="K179"/>
  <c r="G177"/>
  <c r="G176"/>
  <c r="O175"/>
  <c r="O174"/>
  <c r="K170"/>
  <c r="K163"/>
  <c r="G161"/>
  <c r="G160"/>
  <c r="S159"/>
  <c r="K158"/>
  <c r="G157"/>
  <c r="G156"/>
  <c r="S155"/>
  <c r="K154"/>
  <c r="G153"/>
  <c r="G152"/>
  <c r="S151"/>
  <c r="K150"/>
  <c r="G149"/>
  <c r="G148"/>
  <c r="S147"/>
  <c r="K146"/>
  <c r="G145"/>
  <c r="G143"/>
  <c r="G280"/>
  <c r="G276"/>
  <c r="G264"/>
  <c r="G260"/>
  <c r="K256"/>
  <c r="G239"/>
  <c r="K235"/>
  <c r="O231"/>
  <c r="K230"/>
  <c r="K229"/>
  <c r="O215"/>
  <c r="G193"/>
  <c r="O159"/>
  <c r="O151"/>
  <c r="G144"/>
  <c r="S143"/>
  <c r="K142"/>
  <c r="G141"/>
  <c r="O139"/>
  <c r="K138"/>
  <c r="O134"/>
  <c r="K133"/>
  <c r="G120"/>
  <c r="G116"/>
  <c r="K97"/>
  <c r="G352"/>
  <c r="G351"/>
  <c r="G348"/>
  <c r="G347"/>
  <c r="G346"/>
  <c r="G344"/>
  <c r="G343"/>
  <c r="G342"/>
  <c r="G340"/>
  <c r="G336"/>
  <c r="G335"/>
  <c r="G332"/>
  <c r="G328"/>
  <c r="G327"/>
  <c r="K356"/>
  <c r="K355"/>
  <c r="K354"/>
  <c r="K352"/>
  <c r="K351"/>
  <c r="K350"/>
  <c r="K348"/>
  <c r="K347"/>
  <c r="K346"/>
  <c r="K344"/>
  <c r="K343"/>
  <c r="K342"/>
  <c r="K340"/>
  <c r="K339"/>
  <c r="K338"/>
  <c r="K336"/>
  <c r="K335"/>
  <c r="K334"/>
  <c r="K332"/>
  <c r="K331"/>
  <c r="K330"/>
  <c r="K328"/>
  <c r="K327"/>
  <c r="K326"/>
  <c r="K324"/>
  <c r="K323"/>
  <c r="K322"/>
  <c r="K320"/>
  <c r="K319"/>
  <c r="K318"/>
  <c r="K316"/>
  <c r="K315"/>
  <c r="K314"/>
  <c r="K312"/>
  <c r="K311"/>
  <c r="K310"/>
  <c r="K308"/>
  <c r="K307"/>
  <c r="K306"/>
  <c r="K304"/>
  <c r="K303"/>
  <c r="K302"/>
  <c r="K300"/>
  <c r="K299"/>
  <c r="K298"/>
  <c r="K296"/>
  <c r="K295"/>
  <c r="K294"/>
  <c r="K292"/>
  <c r="K291"/>
  <c r="K290"/>
  <c r="K288"/>
  <c r="K287"/>
  <c r="K285"/>
  <c r="K283"/>
  <c r="K282"/>
  <c r="K281"/>
  <c r="O280"/>
  <c r="K279"/>
  <c r="K278"/>
  <c r="K277"/>
  <c r="O276"/>
  <c r="K275"/>
  <c r="K274"/>
  <c r="K273"/>
  <c r="O272"/>
  <c r="K271"/>
  <c r="K270"/>
  <c r="O268"/>
  <c r="K267"/>
  <c r="K266"/>
  <c r="O264"/>
  <c r="K263"/>
  <c r="K262"/>
  <c r="O260"/>
  <c r="K259"/>
  <c r="K258"/>
  <c r="S256"/>
  <c r="G252"/>
  <c r="G248"/>
  <c r="K247"/>
  <c r="G245"/>
  <c r="G244"/>
  <c r="O243"/>
  <c r="K242"/>
  <c r="K241"/>
  <c r="O239"/>
  <c r="K238"/>
  <c r="K237"/>
  <c r="S235"/>
  <c r="G231"/>
  <c r="G227"/>
  <c r="G223"/>
  <c r="G219"/>
  <c r="K211"/>
  <c r="G209"/>
  <c r="G208"/>
  <c r="O207"/>
  <c r="K206"/>
  <c r="G204"/>
  <c r="S202"/>
  <c r="K202"/>
  <c r="O185"/>
  <c r="O184"/>
  <c r="K173"/>
  <c r="K172"/>
  <c r="O170"/>
  <c r="O169"/>
  <c r="O168"/>
  <c r="G159"/>
  <c r="G155"/>
  <c r="G151"/>
  <c r="G147"/>
  <c r="K143"/>
  <c r="G83"/>
  <c r="G82"/>
  <c r="G79"/>
  <c r="G72"/>
  <c r="O40"/>
  <c r="K39"/>
  <c r="K38"/>
  <c r="O36"/>
  <c r="K35"/>
  <c r="K34"/>
  <c r="S32"/>
  <c r="G28"/>
  <c r="K24"/>
  <c r="O271"/>
  <c r="O270"/>
  <c r="O269"/>
  <c r="O267"/>
  <c r="O266"/>
  <c r="O265"/>
  <c r="O263"/>
  <c r="O262"/>
  <c r="O261"/>
  <c r="O259"/>
  <c r="O258"/>
  <c r="O257"/>
  <c r="O255"/>
  <c r="O254"/>
  <c r="O253"/>
  <c r="O251"/>
  <c r="O250"/>
  <c r="O248"/>
  <c r="O246"/>
  <c r="O245"/>
  <c r="O244"/>
  <c r="O242"/>
  <c r="O241"/>
  <c r="O240"/>
  <c r="O238"/>
  <c r="O237"/>
  <c r="O236"/>
  <c r="O234"/>
  <c r="O233"/>
  <c r="O232"/>
  <c r="O230"/>
  <c r="O229"/>
  <c r="O228"/>
  <c r="O226"/>
  <c r="O225"/>
  <c r="O224"/>
  <c r="O222"/>
  <c r="O221"/>
  <c r="O220"/>
  <c r="O218"/>
  <c r="O217"/>
  <c r="K215"/>
  <c r="G213"/>
  <c r="G212"/>
  <c r="O211"/>
  <c r="S210"/>
  <c r="K208"/>
  <c r="O204"/>
  <c r="K199"/>
  <c r="G197"/>
  <c r="G196"/>
  <c r="O195"/>
  <c r="S194"/>
  <c r="K193"/>
  <c r="K192"/>
  <c r="O189"/>
  <c r="O188"/>
  <c r="K183"/>
  <c r="G181"/>
  <c r="G180"/>
  <c r="O179"/>
  <c r="S178"/>
  <c r="K177"/>
  <c r="K176"/>
  <c r="O173"/>
  <c r="O172"/>
  <c r="K167"/>
  <c r="G165"/>
  <c r="G164"/>
  <c r="O163"/>
  <c r="S162"/>
  <c r="K161"/>
  <c r="K160"/>
  <c r="O158"/>
  <c r="K156"/>
  <c r="O154"/>
  <c r="K152"/>
  <c r="O150"/>
  <c r="K148"/>
  <c r="O146"/>
  <c r="K144"/>
  <c r="O142"/>
  <c r="K140"/>
  <c r="S139"/>
  <c r="O138"/>
  <c r="K136"/>
  <c r="O133"/>
  <c r="K132"/>
  <c r="K131"/>
  <c r="O127"/>
  <c r="S123"/>
  <c r="K120"/>
  <c r="S116"/>
  <c r="K116"/>
  <c r="O109"/>
  <c r="G103"/>
  <c r="O98"/>
  <c r="O97"/>
  <c r="G95"/>
  <c r="G87"/>
  <c r="K48"/>
  <c r="K44"/>
  <c r="S281"/>
  <c r="S277"/>
  <c r="S273"/>
  <c r="S269"/>
  <c r="S265"/>
  <c r="S261"/>
  <c r="S257"/>
  <c r="S253"/>
  <c r="S248"/>
  <c r="S244"/>
  <c r="S240"/>
  <c r="S236"/>
  <c r="S232"/>
  <c r="S228"/>
  <c r="S224"/>
  <c r="S220"/>
  <c r="S216"/>
  <c r="S214"/>
  <c r="K212"/>
  <c r="O208"/>
  <c r="K203"/>
  <c r="G201"/>
  <c r="G200"/>
  <c r="O199"/>
  <c r="S198"/>
  <c r="K197"/>
  <c r="K196"/>
  <c r="O193"/>
  <c r="O192"/>
  <c r="K187"/>
  <c r="G185"/>
  <c r="G184"/>
  <c r="O183"/>
  <c r="S182"/>
  <c r="K181"/>
  <c r="K180"/>
  <c r="O177"/>
  <c r="O176"/>
  <c r="K171"/>
  <c r="G169"/>
  <c r="G168"/>
  <c r="O167"/>
  <c r="S166"/>
  <c r="K165"/>
  <c r="K164"/>
  <c r="O161"/>
  <c r="O160"/>
  <c r="O156"/>
  <c r="O152"/>
  <c r="O148"/>
  <c r="O144"/>
  <c r="G139"/>
  <c r="O132"/>
  <c r="G118"/>
  <c r="K113"/>
  <c r="K52"/>
  <c r="O140"/>
  <c r="O136"/>
  <c r="K130"/>
  <c r="G128"/>
  <c r="G127"/>
  <c r="O126"/>
  <c r="S125"/>
  <c r="K124"/>
  <c r="K123"/>
  <c r="O119"/>
  <c r="O118"/>
  <c r="K112"/>
  <c r="G110"/>
  <c r="G109"/>
  <c r="O108"/>
  <c r="S106"/>
  <c r="K104"/>
  <c r="K103"/>
  <c r="O96"/>
  <c r="O95"/>
  <c r="O94"/>
  <c r="K91"/>
  <c r="G90"/>
  <c r="K87"/>
  <c r="G86"/>
  <c r="K83"/>
  <c r="K82"/>
  <c r="K79"/>
  <c r="G78"/>
  <c r="K75"/>
  <c r="G74"/>
  <c r="K72"/>
  <c r="G71"/>
  <c r="K68"/>
  <c r="G67"/>
  <c r="G66"/>
  <c r="K64"/>
  <c r="G63"/>
  <c r="G62"/>
  <c r="O60"/>
  <c r="K59"/>
  <c r="G58"/>
  <c r="O56"/>
  <c r="K55"/>
  <c r="G54"/>
  <c r="O52"/>
  <c r="K51"/>
  <c r="K50"/>
  <c r="O48"/>
  <c r="K47"/>
  <c r="K46"/>
  <c r="O44"/>
  <c r="K43"/>
  <c r="K42"/>
  <c r="S40"/>
  <c r="O39"/>
  <c r="S36"/>
  <c r="G32"/>
  <c r="K28"/>
  <c r="O24"/>
  <c r="G19"/>
  <c r="K15"/>
  <c r="O11"/>
  <c r="G131"/>
  <c r="O130"/>
  <c r="S129"/>
  <c r="K128"/>
  <c r="K127"/>
  <c r="O124"/>
  <c r="O123"/>
  <c r="K117"/>
  <c r="G115"/>
  <c r="G113"/>
  <c r="O112"/>
  <c r="S111"/>
  <c r="K110"/>
  <c r="K109"/>
  <c r="O104"/>
  <c r="O103"/>
  <c r="S95"/>
  <c r="S94"/>
  <c r="G93"/>
  <c r="O91"/>
  <c r="K90"/>
  <c r="G89"/>
  <c r="O87"/>
  <c r="G85"/>
  <c r="O83"/>
  <c r="O82"/>
  <c r="G81"/>
  <c r="O79"/>
  <c r="K78"/>
  <c r="G77"/>
  <c r="O75"/>
  <c r="K74"/>
  <c r="G73"/>
  <c r="O72"/>
  <c r="O68"/>
  <c r="K66"/>
  <c r="O64"/>
  <c r="K62"/>
  <c r="S60"/>
  <c r="O59"/>
  <c r="K58"/>
  <c r="G57"/>
  <c r="S56"/>
  <c r="O55"/>
  <c r="K54"/>
  <c r="G53"/>
  <c r="S52"/>
  <c r="O51"/>
  <c r="G49"/>
  <c r="S48"/>
  <c r="O47"/>
  <c r="G45"/>
  <c r="S44"/>
  <c r="O43"/>
  <c r="G41"/>
  <c r="G40"/>
  <c r="G36"/>
  <c r="K32"/>
  <c r="O28"/>
  <c r="S24"/>
  <c r="K19"/>
  <c r="O15"/>
  <c r="S11"/>
  <c r="O38"/>
  <c r="G37"/>
  <c r="O35"/>
  <c r="O34"/>
  <c r="G33"/>
  <c r="O31"/>
  <c r="O30"/>
  <c r="G29"/>
  <c r="O27"/>
  <c r="O26"/>
  <c r="G25"/>
  <c r="O22"/>
  <c r="O21"/>
  <c r="G20"/>
  <c r="O18"/>
  <c r="O17"/>
  <c r="G16"/>
  <c r="O14"/>
  <c r="O13"/>
  <c r="G12"/>
  <c r="O10"/>
  <c r="S71"/>
  <c r="O70"/>
  <c r="K69"/>
  <c r="S67"/>
  <c r="S66"/>
  <c r="K65"/>
  <c r="S63"/>
  <c r="S62"/>
  <c r="K61"/>
  <c r="S59"/>
  <c r="O58"/>
  <c r="K57"/>
  <c r="S55"/>
  <c r="O54"/>
  <c r="K53"/>
  <c r="S51"/>
  <c r="S50"/>
  <c r="K49"/>
  <c r="S47"/>
  <c r="S46"/>
  <c r="K45"/>
  <c r="S43"/>
  <c r="S42"/>
  <c r="K41"/>
  <c r="S39"/>
  <c r="S38"/>
  <c r="K37"/>
  <c r="S35"/>
  <c r="S34"/>
  <c r="K33"/>
  <c r="S31"/>
  <c r="S30"/>
  <c r="K29"/>
  <c r="S27"/>
  <c r="S26"/>
  <c r="K25"/>
  <c r="S22"/>
  <c r="S21"/>
  <c r="K20"/>
  <c r="S18"/>
  <c r="S17"/>
  <c r="K16"/>
  <c r="S14"/>
  <c r="S13"/>
  <c r="K12"/>
  <c r="S10"/>
  <c r="S9"/>
  <c r="G30"/>
  <c r="G26"/>
  <c r="G21"/>
  <c r="G17"/>
  <c r="G13"/>
  <c r="G10"/>
  <c r="G9"/>
  <c r="O9"/>
  <c r="S328"/>
  <c r="S327"/>
  <c r="S320"/>
  <c r="S319"/>
  <c r="S316"/>
  <c r="S315"/>
  <c r="S308"/>
  <c r="S307"/>
  <c r="S304"/>
  <c r="S303"/>
  <c r="S300"/>
  <c r="S299"/>
  <c r="S296"/>
  <c r="S295"/>
  <c r="S292"/>
  <c r="S291"/>
  <c r="S288"/>
  <c r="S287"/>
  <c r="S283"/>
  <c r="S282"/>
  <c r="S279"/>
  <c r="S278"/>
  <c r="S275"/>
  <c r="S274"/>
  <c r="S271"/>
  <c r="S270"/>
  <c r="S267"/>
  <c r="S266"/>
  <c r="S263"/>
  <c r="S262"/>
  <c r="S259"/>
  <c r="S258"/>
  <c r="S255"/>
  <c r="S254"/>
  <c r="S251"/>
  <c r="S250"/>
  <c r="S246"/>
  <c r="S245"/>
  <c r="S242"/>
  <c r="S241"/>
  <c r="S238"/>
  <c r="S237"/>
  <c r="S234"/>
  <c r="S233"/>
  <c r="S230"/>
  <c r="S229"/>
  <c r="S226"/>
  <c r="S225"/>
  <c r="S222"/>
  <c r="S221"/>
  <c r="S218"/>
  <c r="S217"/>
  <c r="S131"/>
  <c r="S113"/>
  <c r="S127"/>
  <c r="S109"/>
  <c r="S356"/>
  <c r="S355"/>
  <c r="S352"/>
  <c r="S351"/>
  <c r="S348"/>
  <c r="S347"/>
  <c r="S344"/>
  <c r="S343"/>
  <c r="S340"/>
  <c r="S339"/>
  <c r="S336"/>
  <c r="S335"/>
  <c r="S332"/>
  <c r="S331"/>
  <c r="S324"/>
  <c r="S323"/>
  <c r="S312"/>
  <c r="S311"/>
  <c r="S118"/>
  <c r="S158"/>
  <c r="S154"/>
  <c r="S150"/>
  <c r="S146"/>
  <c r="S142"/>
  <c r="S138"/>
  <c r="S213"/>
  <c r="S212"/>
  <c r="S209"/>
  <c r="S208"/>
  <c r="S205"/>
  <c r="S204"/>
  <c r="S201"/>
  <c r="S200"/>
  <c r="S197"/>
  <c r="S196"/>
  <c r="S193"/>
  <c r="S192"/>
  <c r="S189"/>
  <c r="S188"/>
  <c r="S185"/>
  <c r="S184"/>
  <c r="S181"/>
  <c r="S180"/>
  <c r="S177"/>
  <c r="S176"/>
  <c r="S173"/>
  <c r="S172"/>
  <c r="S169"/>
  <c r="S168"/>
  <c r="S165"/>
  <c r="S164"/>
  <c r="S161"/>
  <c r="S160"/>
  <c r="S156"/>
  <c r="S152"/>
  <c r="S148"/>
  <c r="S144"/>
  <c r="S140"/>
  <c r="S132"/>
  <c r="S128"/>
  <c r="S124"/>
  <c r="S119"/>
  <c r="S115"/>
  <c r="S110"/>
  <c r="S104"/>
  <c r="S96"/>
  <c r="K213"/>
  <c r="S211"/>
  <c r="K209"/>
  <c r="S207"/>
  <c r="K205"/>
  <c r="S203"/>
  <c r="K201"/>
  <c r="S199"/>
  <c r="S195"/>
  <c r="S191"/>
  <c r="S187"/>
  <c r="S183"/>
  <c r="S179"/>
  <c r="S175"/>
  <c r="S171"/>
  <c r="S167"/>
  <c r="S163"/>
  <c r="G215"/>
  <c r="O213"/>
  <c r="G211"/>
  <c r="O209"/>
  <c r="G207"/>
  <c r="O205"/>
  <c r="G203"/>
  <c r="O201"/>
  <c r="G199"/>
  <c r="G195"/>
  <c r="G191"/>
  <c r="G187"/>
  <c r="G183"/>
  <c r="G179"/>
  <c r="G175"/>
  <c r="G171"/>
  <c r="G167"/>
  <c r="G163"/>
  <c r="K157"/>
  <c r="K153"/>
  <c r="K149"/>
  <c r="K145"/>
  <c r="K141"/>
  <c r="K137"/>
  <c r="S134"/>
  <c r="S130"/>
  <c r="S126"/>
  <c r="S122"/>
  <c r="S117"/>
  <c r="S112"/>
  <c r="S108"/>
  <c r="S98"/>
  <c r="O157"/>
  <c r="O153"/>
  <c r="O149"/>
  <c r="O145"/>
  <c r="O141"/>
  <c r="O137"/>
  <c r="G134"/>
  <c r="G130"/>
  <c r="G126"/>
  <c r="G122"/>
  <c r="G117"/>
  <c r="G112"/>
  <c r="G108"/>
  <c r="G98"/>
  <c r="S157"/>
  <c r="S153"/>
  <c r="S149"/>
  <c r="S145"/>
  <c r="S141"/>
  <c r="S137"/>
  <c r="S136"/>
  <c r="O93"/>
  <c r="S90"/>
  <c r="O89"/>
  <c r="S86"/>
  <c r="O85"/>
  <c r="O81"/>
  <c r="S78"/>
  <c r="O77"/>
  <c r="S74"/>
  <c r="O73"/>
  <c r="S70"/>
  <c r="O69"/>
  <c r="O65"/>
  <c r="O61"/>
  <c r="S58"/>
  <c r="O57"/>
  <c r="S54"/>
  <c r="O53"/>
  <c r="O49"/>
  <c r="O45"/>
  <c r="O41"/>
  <c r="O37"/>
  <c r="O33"/>
  <c r="O29"/>
  <c r="O25"/>
  <c r="O20"/>
  <c r="O16"/>
  <c r="O12"/>
  <c r="G94"/>
  <c r="S93"/>
  <c r="S89"/>
  <c r="S85"/>
  <c r="S81"/>
  <c r="S77"/>
  <c r="S73"/>
  <c r="S69"/>
  <c r="S65"/>
  <c r="S61"/>
  <c r="S57"/>
  <c r="S53"/>
  <c r="S49"/>
  <c r="S45"/>
  <c r="S41"/>
  <c r="S37"/>
  <c r="S33"/>
  <c r="S29"/>
  <c r="S25"/>
  <c r="S20"/>
  <c r="S16"/>
  <c r="S12"/>
  <c r="K86"/>
  <c r="F118" l="1"/>
  <c r="F237" l="1"/>
  <c r="F44" l="1"/>
  <c r="F227"/>
  <c r="F201" l="1"/>
  <c r="F291" l="1"/>
  <c r="F250" l="1"/>
  <c r="F21" l="1"/>
  <c r="F22"/>
  <c r="F72" l="1"/>
  <c r="F17"/>
  <c r="F15"/>
  <c r="F78"/>
  <c r="F96" l="1"/>
  <c r="F146" l="1"/>
  <c r="F353" l="1"/>
  <c r="I7" i="2"/>
  <c r="I7" i="3" s="1"/>
  <c r="I7" i="4" s="1"/>
  <c r="I7" i="5" s="1"/>
  <c r="I7" i="6" s="1"/>
  <c r="I7" i="7" s="1"/>
  <c r="I8" i="2"/>
  <c r="I8" i="3" s="1"/>
  <c r="I8" i="4" s="1"/>
  <c r="I8" i="5" s="1"/>
  <c r="I8" i="6" s="1"/>
  <c r="I8" i="7" s="1"/>
  <c r="I7" i="10"/>
  <c r="I7" i="11" l="1"/>
  <c r="I7" i="12" s="1"/>
  <c r="I7" i="13" s="1"/>
  <c r="F309" i="1" l="1"/>
  <c r="F254" l="1"/>
  <c r="F276" l="1"/>
  <c r="F87" l="1"/>
  <c r="F20" l="1"/>
  <c r="F43" l="1"/>
  <c r="F25"/>
  <c r="F112" l="1"/>
  <c r="F275"/>
  <c r="F342"/>
  <c r="F257" l="1"/>
  <c r="F66" l="1"/>
  <c r="F165" l="1"/>
  <c r="F109"/>
  <c r="F292" l="1"/>
  <c r="F104"/>
  <c r="F170" l="1"/>
  <c r="F34"/>
  <c r="F184"/>
  <c r="F181" l="1"/>
  <c r="F145" l="1"/>
  <c r="F92" l="1"/>
  <c r="F74"/>
  <c r="F151" l="1"/>
  <c r="F355" l="1"/>
  <c r="F70" l="1"/>
  <c r="F75"/>
  <c r="F79" l="1"/>
  <c r="I12" i="2"/>
  <c r="I13"/>
  <c r="I14"/>
  <c r="I14" i="3" s="1"/>
  <c r="I14" i="4" s="1"/>
  <c r="I15" i="2"/>
  <c r="I15" i="3" s="1"/>
  <c r="I15" i="4" s="1"/>
  <c r="I16" i="2"/>
  <c r="I16" i="3" s="1"/>
  <c r="I16" i="4" s="1"/>
  <c r="I17" i="2"/>
  <c r="I17" i="3" s="1"/>
  <c r="I17" i="4" s="1"/>
  <c r="I18" i="2"/>
  <c r="I18" i="3" s="1"/>
  <c r="I18" i="4" s="1"/>
  <c r="I19" i="2"/>
  <c r="I19" i="3" s="1"/>
  <c r="I19" i="4" s="1"/>
  <c r="F195" i="1" l="1"/>
  <c r="F293"/>
  <c r="F84" l="1"/>
  <c r="F126"/>
  <c r="F91"/>
  <c r="F50"/>
  <c r="F244"/>
  <c r="F52"/>
  <c r="F61" l="1"/>
  <c r="F341"/>
  <c r="F30" l="1"/>
  <c r="F81" l="1"/>
  <c r="F59" l="1"/>
  <c r="F294" l="1"/>
  <c r="F232"/>
  <c r="F41" l="1"/>
  <c r="U8" l="1"/>
  <c r="I45" i="2" l="1"/>
  <c r="I45" i="3" s="1"/>
  <c r="I45" i="4" s="1"/>
  <c r="I45" i="5" s="1"/>
  <c r="I45" i="6" s="1"/>
  <c r="I45" i="7" s="1"/>
  <c r="I45" i="8" s="1"/>
  <c r="I46" i="2"/>
  <c r="I46" i="3" s="1"/>
  <c r="I46" i="4" s="1"/>
  <c r="I46" i="5" s="1"/>
  <c r="I46" i="6" s="1"/>
  <c r="I46" i="7" s="1"/>
  <c r="I46" i="8" s="1"/>
  <c r="I47" i="2"/>
  <c r="I47" i="3" s="1"/>
  <c r="I47" i="4" s="1"/>
  <c r="I47" i="5" s="1"/>
  <c r="I47" i="6" s="1"/>
  <c r="I47" i="7" s="1"/>
  <c r="I47" i="8" s="1"/>
  <c r="I48" i="2"/>
  <c r="I48" i="3" s="1"/>
  <c r="I48" i="4" s="1"/>
  <c r="I48" i="5" s="1"/>
  <c r="I48" i="6" s="1"/>
  <c r="I48" i="7" s="1"/>
  <c r="I48" i="8" s="1"/>
  <c r="I49" i="2"/>
  <c r="I49" i="3" s="1"/>
  <c r="I49" i="4" s="1"/>
  <c r="I49" i="5" s="1"/>
  <c r="I49" i="6" s="1"/>
  <c r="I50" i="2"/>
  <c r="I50" i="3" s="1"/>
  <c r="I50" i="4" s="1"/>
  <c r="I51" i="2"/>
  <c r="I51" i="3" s="1"/>
  <c r="I51" i="4" s="1"/>
  <c r="I51" i="5" s="1"/>
  <c r="I51" i="6" s="1"/>
  <c r="I51" i="7" s="1"/>
  <c r="I51" i="8" s="1"/>
  <c r="I52" i="2"/>
  <c r="I52" i="3" s="1"/>
  <c r="I52" i="4" s="1"/>
  <c r="I52" i="5" s="1"/>
  <c r="I52" i="6" s="1"/>
  <c r="I53" i="2"/>
  <c r="I53" i="3" s="1"/>
  <c r="I53" i="4" s="1"/>
  <c r="I53" i="5" s="1"/>
  <c r="I53" i="6" s="1"/>
  <c r="I53" i="7" s="1"/>
  <c r="I53" i="8" s="1"/>
  <c r="I54" i="2"/>
  <c r="I54" i="3" s="1"/>
  <c r="I54" i="4" s="1"/>
  <c r="I54" i="5" s="1"/>
  <c r="I54" i="6" s="1"/>
  <c r="I54" i="7" s="1"/>
  <c r="I54" i="8" s="1"/>
  <c r="I55" i="2"/>
  <c r="I55" i="3" s="1"/>
  <c r="I55" i="4" s="1"/>
  <c r="I55" i="5" s="1"/>
  <c r="I55" i="6" s="1"/>
  <c r="I55" i="7" s="1"/>
  <c r="I55" i="8" s="1"/>
  <c r="I56" i="2"/>
  <c r="I56" i="3" s="1"/>
  <c r="I56" i="4" s="1"/>
  <c r="I56" i="5" s="1"/>
  <c r="I56" i="6" s="1"/>
  <c r="I56" i="7" s="1"/>
  <c r="I56" i="8" s="1"/>
  <c r="I57" i="2"/>
  <c r="I57" i="3" s="1"/>
  <c r="I57" i="4" s="1"/>
  <c r="I57" i="5" s="1"/>
  <c r="I57" i="6" s="1"/>
  <c r="I57" i="7" s="1"/>
  <c r="I58" i="2"/>
  <c r="I58" i="3" s="1"/>
  <c r="I58" i="4" s="1"/>
  <c r="I58" i="5" s="1"/>
  <c r="I59" i="2"/>
  <c r="I59" i="3" s="1"/>
  <c r="I59" i="4" s="1"/>
  <c r="I59" i="5" s="1"/>
  <c r="I59" i="6" s="1"/>
  <c r="I59" i="7" s="1"/>
  <c r="I59" i="8" s="1"/>
  <c r="I60" i="2"/>
  <c r="I60" i="3" s="1"/>
  <c r="I60" i="4" s="1"/>
  <c r="I60" i="5" s="1"/>
  <c r="I60" i="6" s="1"/>
  <c r="I60" i="7" s="1"/>
  <c r="I60" i="8" s="1"/>
  <c r="I61" i="2"/>
  <c r="I61" i="3" s="1"/>
  <c r="I61" i="4" s="1"/>
  <c r="I61" i="5" s="1"/>
  <c r="I61" i="6" s="1"/>
  <c r="I61" i="7" s="1"/>
  <c r="I61" i="8" s="1"/>
  <c r="I62" i="2"/>
  <c r="I62" i="3" s="1"/>
  <c r="I63" i="2"/>
  <c r="I63" i="3" s="1"/>
  <c r="I63" i="4" s="1"/>
  <c r="I63" i="5" s="1"/>
  <c r="I63" i="6" s="1"/>
  <c r="I63" i="7" s="1"/>
  <c r="I63" i="8" s="1"/>
  <c r="I64" i="2"/>
  <c r="I64" i="3" s="1"/>
  <c r="I64" i="4" s="1"/>
  <c r="I64" i="5" s="1"/>
  <c r="I64" i="6" s="1"/>
  <c r="I64" i="7" s="1"/>
  <c r="I64" i="8" s="1"/>
  <c r="I65" i="2"/>
  <c r="I65" i="3" s="1"/>
  <c r="I65" i="4" s="1"/>
  <c r="I65" i="5" s="1"/>
  <c r="I65" i="6" s="1"/>
  <c r="I65" i="7" s="1"/>
  <c r="I65" i="8" s="1"/>
  <c r="I66" i="2"/>
  <c r="I66" i="3" s="1"/>
  <c r="I66" i="4" s="1"/>
  <c r="I66" i="5" s="1"/>
  <c r="I66" i="6" s="1"/>
  <c r="I66" i="7" s="1"/>
  <c r="I66" i="8" s="1"/>
  <c r="I67" i="2"/>
  <c r="I67" i="3" s="1"/>
  <c r="I67" i="4" s="1"/>
  <c r="I67" i="5" s="1"/>
  <c r="I67" i="6" s="1"/>
  <c r="I67" i="7" s="1"/>
  <c r="I68" i="2"/>
  <c r="I68" i="3" s="1"/>
  <c r="I68" i="4" s="1"/>
  <c r="I68" i="5" s="1"/>
  <c r="I68" i="6" s="1"/>
  <c r="I68" i="7" s="1"/>
  <c r="I68" i="8" s="1"/>
  <c r="I69" i="2"/>
  <c r="I69" i="3" s="1"/>
  <c r="I69" i="4" s="1"/>
  <c r="I69" i="5" s="1"/>
  <c r="I69" i="6" s="1"/>
  <c r="I69" i="7" s="1"/>
  <c r="I69" i="8" s="1"/>
  <c r="I70" i="2"/>
  <c r="I70" i="3" s="1"/>
  <c r="I70" i="4" s="1"/>
  <c r="I71" i="2"/>
  <c r="I71" i="3" s="1"/>
  <c r="I71" i="4" s="1"/>
  <c r="I71" i="5" s="1"/>
  <c r="I71" i="6" s="1"/>
  <c r="I71" i="7" s="1"/>
  <c r="I71" i="8" s="1"/>
  <c r="I71" i="9" s="1"/>
  <c r="I72" i="2"/>
  <c r="I72" i="3" s="1"/>
  <c r="I72" i="4" s="1"/>
  <c r="I72" i="5" s="1"/>
  <c r="I72" i="6" s="1"/>
  <c r="I72" i="7" s="1"/>
  <c r="I72" i="8" s="1"/>
  <c r="I73" i="2"/>
  <c r="I73" i="3" s="1"/>
  <c r="I73" i="4" s="1"/>
  <c r="I73" i="5" s="1"/>
  <c r="I73" i="6" s="1"/>
  <c r="I73" i="7" s="1"/>
  <c r="I73" i="8" s="1"/>
  <c r="I74" i="2"/>
  <c r="I74" i="3" s="1"/>
  <c r="I74" i="4" s="1"/>
  <c r="I74" i="5" s="1"/>
  <c r="I74" i="6" s="1"/>
  <c r="I74" i="7" s="1"/>
  <c r="I74" i="8" s="1"/>
  <c r="I75" i="2"/>
  <c r="I75" i="3" s="1"/>
  <c r="I75" i="4" s="1"/>
  <c r="I75" i="5" s="1"/>
  <c r="I75" i="6" s="1"/>
  <c r="I75" i="7" s="1"/>
  <c r="I75" i="8" s="1"/>
  <c r="I76" i="2"/>
  <c r="I76" i="3" s="1"/>
  <c r="I76" i="4" s="1"/>
  <c r="I77" i="2"/>
  <c r="I77" i="3" s="1"/>
  <c r="I77" i="4" s="1"/>
  <c r="I77" i="5" s="1"/>
  <c r="I77" i="6" s="1"/>
  <c r="I77" i="7" s="1"/>
  <c r="I77" i="8" s="1"/>
  <c r="I78" i="2"/>
  <c r="I79"/>
  <c r="I79" i="3" s="1"/>
  <c r="I79" i="4" s="1"/>
  <c r="I79" i="5" s="1"/>
  <c r="I79" i="6" s="1"/>
  <c r="I79" i="7" s="1"/>
  <c r="I79" i="8" s="1"/>
  <c r="I80" i="2"/>
  <c r="I80" i="3" s="1"/>
  <c r="I80" i="4" s="1"/>
  <c r="I80" i="5" s="1"/>
  <c r="I80" i="6" s="1"/>
  <c r="I80" i="7" s="1"/>
  <c r="I80" i="8" s="1"/>
  <c r="I81" i="2"/>
  <c r="I81" i="3" s="1"/>
  <c r="I81" i="4" s="1"/>
  <c r="I81" i="5" s="1"/>
  <c r="I81" i="6" s="1"/>
  <c r="I81" i="7" s="1"/>
  <c r="I81" i="8" s="1"/>
  <c r="I82" i="2"/>
  <c r="I82" i="3" s="1"/>
  <c r="I82" i="4" s="1"/>
  <c r="I82" i="5" s="1"/>
  <c r="I82" i="6" s="1"/>
  <c r="I82" i="7" s="1"/>
  <c r="I82" i="8" s="1"/>
  <c r="I83" i="2"/>
  <c r="I83" i="3" s="1"/>
  <c r="I84" i="2"/>
  <c r="I84" i="3" s="1"/>
  <c r="I84" i="4" s="1"/>
  <c r="I84" i="5" s="1"/>
  <c r="I85" i="2"/>
  <c r="I85" i="3" s="1"/>
  <c r="I85" i="4" s="1"/>
  <c r="I85" i="5" s="1"/>
  <c r="I85" i="6" s="1"/>
  <c r="I85" i="7" s="1"/>
  <c r="I85" i="8" s="1"/>
  <c r="I86" i="2"/>
  <c r="I86" i="3" s="1"/>
  <c r="I86" i="4" s="1"/>
  <c r="I86" i="5" s="1"/>
  <c r="I86" i="6" s="1"/>
  <c r="I86" i="7" s="1"/>
  <c r="I86" i="8" s="1"/>
  <c r="I88" i="2"/>
  <c r="I88" i="3" s="1"/>
  <c r="I88" i="4" s="1"/>
  <c r="I88" i="5" s="1"/>
  <c r="I88" i="6" s="1"/>
  <c r="I88" i="7" s="1"/>
  <c r="I88" i="8" s="1"/>
  <c r="I90" i="2"/>
  <c r="I90" i="3" s="1"/>
  <c r="I90" i="4" s="1"/>
  <c r="I90" i="5" s="1"/>
  <c r="I90" i="6" s="1"/>
  <c r="I90" i="7" s="1"/>
  <c r="I90" i="8" s="1"/>
  <c r="I91" i="2"/>
  <c r="I91" i="3" s="1"/>
  <c r="I91" i="4" s="1"/>
  <c r="I91" i="5" s="1"/>
  <c r="I91" i="6" s="1"/>
  <c r="I91" i="7" s="1"/>
  <c r="I91" i="8" s="1"/>
  <c r="I92" i="2"/>
  <c r="I92" i="3" s="1"/>
  <c r="I92" i="4" s="1"/>
  <c r="I92" i="5" s="1"/>
  <c r="I92" i="6" s="1"/>
  <c r="I92" i="7" s="1"/>
  <c r="I92" i="8" s="1"/>
  <c r="I93" i="2"/>
  <c r="I93" i="3" s="1"/>
  <c r="I93" i="4" s="1"/>
  <c r="I93" i="5" s="1"/>
  <c r="I93" i="6" s="1"/>
  <c r="I93" i="7" s="1"/>
  <c r="I93" i="8" s="1"/>
  <c r="I94" i="2"/>
  <c r="I94" i="3" s="1"/>
  <c r="I94" i="4" s="1"/>
  <c r="I94" i="5" s="1"/>
  <c r="I94" i="6" s="1"/>
  <c r="I94" i="7" s="1"/>
  <c r="I94" i="8" s="1"/>
  <c r="I95" i="2"/>
  <c r="I95" i="3" s="1"/>
  <c r="I95" i="4" s="1"/>
  <c r="I95" i="5" s="1"/>
  <c r="I95" i="6" s="1"/>
  <c r="I95" i="7" s="1"/>
  <c r="I95" i="8" s="1"/>
  <c r="I95" i="9" s="1"/>
  <c r="I95" i="10" s="1"/>
  <c r="I95" i="11" s="1"/>
  <c r="I96" i="2"/>
  <c r="I96" i="3" s="1"/>
  <c r="I96" i="4" s="1"/>
  <c r="I96" i="5" s="1"/>
  <c r="I96" i="6" s="1"/>
  <c r="I96" i="7" s="1"/>
  <c r="I96" i="8" s="1"/>
  <c r="I96" i="9" s="1"/>
  <c r="I96" i="10" s="1"/>
  <c r="I96" i="11" s="1"/>
  <c r="I102" i="4"/>
  <c r="I102" i="5" s="1"/>
  <c r="I102" i="6" s="1"/>
  <c r="I102" i="7" s="1"/>
  <c r="I102" i="8" s="1"/>
  <c r="I102" i="9" s="1"/>
  <c r="I102" i="10" s="1"/>
  <c r="I102" i="11" s="1"/>
  <c r="I104" i="2"/>
  <c r="I104" i="3" s="1"/>
  <c r="I104" i="4" s="1"/>
  <c r="I106" i="2"/>
  <c r="I106" i="3" s="1"/>
  <c r="I106" i="4" s="1"/>
  <c r="I106" i="5" s="1"/>
  <c r="I106" i="6" s="1"/>
  <c r="I106" i="7" s="1"/>
  <c r="I106" i="8" s="1"/>
  <c r="I106" i="9" s="1"/>
  <c r="I106" i="10" s="1"/>
  <c r="I108" i="2"/>
  <c r="I108" i="3" s="1"/>
  <c r="I108" i="4" s="1"/>
  <c r="I108" i="5" s="1"/>
  <c r="I108" i="6" s="1"/>
  <c r="I108" i="7" s="1"/>
  <c r="I108" i="8" s="1"/>
  <c r="I109" i="2"/>
  <c r="I109" i="3" s="1"/>
  <c r="I109" i="4" s="1"/>
  <c r="I109" i="5" s="1"/>
  <c r="I109" i="6" s="1"/>
  <c r="I110" i="2"/>
  <c r="I110" i="3" s="1"/>
  <c r="I110" i="4" s="1"/>
  <c r="I110" i="5" s="1"/>
  <c r="I110" i="6" s="1"/>
  <c r="I110" i="7" s="1"/>
  <c r="I110" i="8" s="1"/>
  <c r="I111" i="2"/>
  <c r="I111" i="3" s="1"/>
  <c r="I111" i="4" s="1"/>
  <c r="I111" i="5" s="1"/>
  <c r="I111" i="6" s="1"/>
  <c r="I111" i="7" s="1"/>
  <c r="I111" i="8" s="1"/>
  <c r="I113" i="2"/>
  <c r="I113" i="3" s="1"/>
  <c r="I113" i="4" s="1"/>
  <c r="I113" i="5" s="1"/>
  <c r="I113" i="6" s="1"/>
  <c r="I113" i="7" s="1"/>
  <c r="I113" i="8" s="1"/>
  <c r="I114" i="2"/>
  <c r="I114" i="3" s="1"/>
  <c r="I114" i="4" s="1"/>
  <c r="I114" i="5" s="1"/>
  <c r="I114" i="6" s="1"/>
  <c r="I114" i="7" s="1"/>
  <c r="I114" i="8" s="1"/>
  <c r="I115" i="2"/>
  <c r="I115" i="3" s="1"/>
  <c r="I115" i="4" s="1"/>
  <c r="I115" i="5" s="1"/>
  <c r="I115" i="6" s="1"/>
  <c r="I115" i="7" s="1"/>
  <c r="I115" i="8" s="1"/>
  <c r="I116" i="2"/>
  <c r="I116" i="3" s="1"/>
  <c r="I116" i="4" s="1"/>
  <c r="I116" i="5" s="1"/>
  <c r="I116" i="6" s="1"/>
  <c r="I116" i="7" s="1"/>
  <c r="I116" i="8" s="1"/>
  <c r="I117" i="2"/>
  <c r="I117" i="3" s="1"/>
  <c r="I117" i="4" s="1"/>
  <c r="I117" i="5" s="1"/>
  <c r="I117" i="6" s="1"/>
  <c r="I117" i="7" s="1"/>
  <c r="I117" i="8" s="1"/>
  <c r="I118" i="2"/>
  <c r="I118" i="3" s="1"/>
  <c r="I118" i="4" s="1"/>
  <c r="I118" i="5" s="1"/>
  <c r="I118" i="6" s="1"/>
  <c r="I118" i="7" s="1"/>
  <c r="I118" i="8" s="1"/>
  <c r="I120" i="2"/>
  <c r="I120" i="3" s="1"/>
  <c r="I120" i="4" s="1"/>
  <c r="I120" i="5" s="1"/>
  <c r="I120" i="6" s="1"/>
  <c r="I120" i="7" s="1"/>
  <c r="I120" i="8" s="1"/>
  <c r="I121" i="2"/>
  <c r="I121" i="3" s="1"/>
  <c r="I121" i="4" s="1"/>
  <c r="I121" i="5" s="1"/>
  <c r="I121" i="6" s="1"/>
  <c r="I121" i="7" s="1"/>
  <c r="I121" i="8" s="1"/>
  <c r="I122" i="2"/>
  <c r="I122" i="3" s="1"/>
  <c r="I122" i="4" s="1"/>
  <c r="I123" i="2"/>
  <c r="I123" i="3" s="1"/>
  <c r="I123" i="4" s="1"/>
  <c r="I123" i="5" s="1"/>
  <c r="I123" i="6" s="1"/>
  <c r="I123" i="7" s="1"/>
  <c r="I124" i="2"/>
  <c r="I125"/>
  <c r="I125" i="3" s="1"/>
  <c r="I125" i="4" s="1"/>
  <c r="I125" i="5" s="1"/>
  <c r="I125" i="6" s="1"/>
  <c r="I125" i="7" s="1"/>
  <c r="I125" i="8" s="1"/>
  <c r="I126" i="2"/>
  <c r="I126" i="3" s="1"/>
  <c r="I126" i="4" s="1"/>
  <c r="I126" i="5" s="1"/>
  <c r="I126" i="6" s="1"/>
  <c r="I126" i="7" s="1"/>
  <c r="I126" i="8" s="1"/>
  <c r="I127" i="2"/>
  <c r="I127" i="3" s="1"/>
  <c r="I127" i="4" s="1"/>
  <c r="I127" i="5" s="1"/>
  <c r="I127" i="6" s="1"/>
  <c r="I127" i="7" s="1"/>
  <c r="I127" i="8" s="1"/>
  <c r="I128" i="2"/>
  <c r="I128" i="3" s="1"/>
  <c r="I128" i="4" s="1"/>
  <c r="I128" i="5" s="1"/>
  <c r="I128" i="6" s="1"/>
  <c r="I128" i="7" s="1"/>
  <c r="I128" i="8" s="1"/>
  <c r="I129" i="2"/>
  <c r="I129" i="3" s="1"/>
  <c r="I129" i="4" s="1"/>
  <c r="I129" i="5" s="1"/>
  <c r="I129" i="6" s="1"/>
  <c r="I129" i="7" s="1"/>
  <c r="I129" i="8" s="1"/>
  <c r="I130" i="2"/>
  <c r="I130" i="3" s="1"/>
  <c r="I130" i="4" s="1"/>
  <c r="I130" i="5" s="1"/>
  <c r="I130" i="6" s="1"/>
  <c r="I130" i="7" s="1"/>
  <c r="I130" i="8" s="1"/>
  <c r="I131" i="2"/>
  <c r="I131" i="3" s="1"/>
  <c r="I131" i="4" s="1"/>
  <c r="I131" i="5" s="1"/>
  <c r="I131" i="6" s="1"/>
  <c r="I131" i="7" s="1"/>
  <c r="I131" i="8" s="1"/>
  <c r="I132" i="2"/>
  <c r="I132" i="3" s="1"/>
  <c r="I132" i="4" s="1"/>
  <c r="I132" i="5" s="1"/>
  <c r="I132" i="6" s="1"/>
  <c r="I132" i="7" s="1"/>
  <c r="I132" i="8" s="1"/>
  <c r="I134" i="2"/>
  <c r="I134" i="3" s="1"/>
  <c r="I134" i="4" s="1"/>
  <c r="I134" i="5" s="1"/>
  <c r="I134" i="6" s="1"/>
  <c r="I134" i="7" s="1"/>
  <c r="I134" i="8" s="1"/>
  <c r="I135" i="2"/>
  <c r="I135" i="3" s="1"/>
  <c r="I135" i="4" s="1"/>
  <c r="I135" i="5" s="1"/>
  <c r="I135" i="6" s="1"/>
  <c r="I135" i="7" s="1"/>
  <c r="I135" i="8" s="1"/>
  <c r="I135" i="9" s="1"/>
  <c r="I136" i="2"/>
  <c r="I136" i="3" s="1"/>
  <c r="I136" i="4" s="1"/>
  <c r="I136" i="5" s="1"/>
  <c r="I136" i="6" s="1"/>
  <c r="I137" i="2"/>
  <c r="I137" i="3" s="1"/>
  <c r="I137" i="4" s="1"/>
  <c r="I137" i="5" s="1"/>
  <c r="I137" i="6" s="1"/>
  <c r="I137" i="7" s="1"/>
  <c r="I137" i="8" s="1"/>
  <c r="I138" i="2"/>
  <c r="I138" i="3" s="1"/>
  <c r="I138" i="4" s="1"/>
  <c r="I138" i="5" s="1"/>
  <c r="I138" i="6" s="1"/>
  <c r="I138" i="7" s="1"/>
  <c r="I138" i="8" s="1"/>
  <c r="I139" i="2"/>
  <c r="I139" i="3" s="1"/>
  <c r="I139" i="4" s="1"/>
  <c r="I139" i="5" s="1"/>
  <c r="I139" i="6" s="1"/>
  <c r="I139" i="7" s="1"/>
  <c r="I139" i="8" s="1"/>
  <c r="I140" i="2"/>
  <c r="I140" i="3" s="1"/>
  <c r="I140" i="4" s="1"/>
  <c r="I140" i="5" s="1"/>
  <c r="I140" i="6" s="1"/>
  <c r="I140" i="7" s="1"/>
  <c r="I140" i="8" s="1"/>
  <c r="I141" i="2"/>
  <c r="I141" i="3" s="1"/>
  <c r="I141" i="4" s="1"/>
  <c r="I141" i="5" s="1"/>
  <c r="I141" i="6" s="1"/>
  <c r="I141" i="7" s="1"/>
  <c r="I141" i="8" s="1"/>
  <c r="I142" i="2"/>
  <c r="I142" i="3" s="1"/>
  <c r="I142" i="4" s="1"/>
  <c r="I142" i="5" s="1"/>
  <c r="I142" i="6" s="1"/>
  <c r="I142" i="7" s="1"/>
  <c r="I142" i="8" s="1"/>
  <c r="I143" i="2"/>
  <c r="I143" i="3" s="1"/>
  <c r="I143" i="4" s="1"/>
  <c r="I143" i="5" s="1"/>
  <c r="I143" i="6" s="1"/>
  <c r="I143" i="7" s="1"/>
  <c r="I143" i="8" s="1"/>
  <c r="I144" i="2"/>
  <c r="I144" i="3" s="1"/>
  <c r="I144" i="4" s="1"/>
  <c r="I144" i="5" s="1"/>
  <c r="I144" i="6" s="1"/>
  <c r="I144" i="7" s="1"/>
  <c r="I144" i="8" s="1"/>
  <c r="I145" i="2"/>
  <c r="I145" i="3" s="1"/>
  <c r="I145" i="4" s="1"/>
  <c r="I145" i="5" s="1"/>
  <c r="I145" i="6" s="1"/>
  <c r="I145" i="7" s="1"/>
  <c r="I145" i="8" s="1"/>
  <c r="I146" i="2"/>
  <c r="I146" i="3" s="1"/>
  <c r="I146" i="4" s="1"/>
  <c r="I146" i="5" s="1"/>
  <c r="I146" i="6" s="1"/>
  <c r="I146" i="7" s="1"/>
  <c r="I146" i="8" s="1"/>
  <c r="I147" i="2"/>
  <c r="I147" i="3" s="1"/>
  <c r="I147" i="4" s="1"/>
  <c r="I147" i="5" s="1"/>
  <c r="I147" i="6" s="1"/>
  <c r="I147" i="7" s="1"/>
  <c r="I147" i="8" s="1"/>
  <c r="I148" i="2"/>
  <c r="I148" i="3" s="1"/>
  <c r="I148" i="4" s="1"/>
  <c r="I148" i="5" s="1"/>
  <c r="I148" i="6" s="1"/>
  <c r="I148" i="7" s="1"/>
  <c r="I148" i="8" s="1"/>
  <c r="I150" i="2"/>
  <c r="I150" i="3" s="1"/>
  <c r="I150" i="4" s="1"/>
  <c r="I150" i="5" s="1"/>
  <c r="I150" i="6" s="1"/>
  <c r="I150" i="7" s="1"/>
  <c r="I150" i="8" s="1"/>
  <c r="I151" i="2"/>
  <c r="I151" i="3" s="1"/>
  <c r="I151" i="4" s="1"/>
  <c r="I151" i="5" s="1"/>
  <c r="I151" i="6" s="1"/>
  <c r="I151" i="7" s="1"/>
  <c r="I151" i="8" s="1"/>
  <c r="I152" i="2"/>
  <c r="I152" i="3" s="1"/>
  <c r="I152" i="4" s="1"/>
  <c r="I152" i="5" s="1"/>
  <c r="I152" i="6" s="1"/>
  <c r="I152" i="7" s="1"/>
  <c r="I152" i="8" s="1"/>
  <c r="I153" i="2"/>
  <c r="I153" i="3" s="1"/>
  <c r="I153" i="4" s="1"/>
  <c r="I153" i="5" s="1"/>
  <c r="I153" i="6" s="1"/>
  <c r="I153" i="7" s="1"/>
  <c r="I153" i="8" s="1"/>
  <c r="I154" i="2"/>
  <c r="I154" i="3" s="1"/>
  <c r="I154" i="4" s="1"/>
  <c r="I154" i="5" s="1"/>
  <c r="I154" i="6" s="1"/>
  <c r="I154" i="7" s="1"/>
  <c r="I155" i="2"/>
  <c r="I155" i="3" s="1"/>
  <c r="I155" i="4" s="1"/>
  <c r="I155" i="5" s="1"/>
  <c r="I155" i="6" s="1"/>
  <c r="I155" i="7" s="1"/>
  <c r="I156" i="2"/>
  <c r="I156" i="3" s="1"/>
  <c r="I156" i="4" s="1"/>
  <c r="I156" i="5" s="1"/>
  <c r="I156" i="6" s="1"/>
  <c r="I156" i="7" s="1"/>
  <c r="I156" i="8" s="1"/>
  <c r="I157" i="2"/>
  <c r="I157" i="3" s="1"/>
  <c r="I157" i="4" s="1"/>
  <c r="I157" i="5" s="1"/>
  <c r="I157" i="6" s="1"/>
  <c r="I157" i="7" s="1"/>
  <c r="I157" i="8" s="1"/>
  <c r="I158" i="2"/>
  <c r="I158" i="3" s="1"/>
  <c r="I158" i="4" s="1"/>
  <c r="I158" i="5" s="1"/>
  <c r="I158" i="6" s="1"/>
  <c r="I158" i="7" s="1"/>
  <c r="I158" i="8" s="1"/>
  <c r="I159" i="2"/>
  <c r="I159" i="3" s="1"/>
  <c r="I159" i="4" s="1"/>
  <c r="I159" i="5" s="1"/>
  <c r="I159" i="6" s="1"/>
  <c r="I159" i="7" s="1"/>
  <c r="I159" i="8" s="1"/>
  <c r="I160" i="2"/>
  <c r="I160" i="3" s="1"/>
  <c r="I160" i="4" s="1"/>
  <c r="I160" i="5" s="1"/>
  <c r="I160" i="6" s="1"/>
  <c r="I160" i="7" s="1"/>
  <c r="I160" i="8" s="1"/>
  <c r="I161" i="2"/>
  <c r="I161" i="3" s="1"/>
  <c r="I161" i="4" s="1"/>
  <c r="I161" i="5" s="1"/>
  <c r="I161" i="6" s="1"/>
  <c r="I161" i="7" s="1"/>
  <c r="I161" i="8" s="1"/>
  <c r="I162" i="2"/>
  <c r="I162" i="3" s="1"/>
  <c r="I162" i="4" s="1"/>
  <c r="I162" i="5" s="1"/>
  <c r="I162" i="6" s="1"/>
  <c r="I162" i="7" s="1"/>
  <c r="I162" i="8" s="1"/>
  <c r="I163" i="2"/>
  <c r="I163" i="3" s="1"/>
  <c r="I163" i="4" s="1"/>
  <c r="I163" i="5" s="1"/>
  <c r="I163" i="6" s="1"/>
  <c r="I163" i="7" s="1"/>
  <c r="I163" i="8" s="1"/>
  <c r="I164" i="2"/>
  <c r="I164" i="3" s="1"/>
  <c r="I164" i="4" s="1"/>
  <c r="I164" i="5" s="1"/>
  <c r="I164" i="6" s="1"/>
  <c r="I164" i="7" s="1"/>
  <c r="I164" i="8" s="1"/>
  <c r="I165" i="2"/>
  <c r="I165" i="3" s="1"/>
  <c r="I165" i="4" s="1"/>
  <c r="I165" i="5" s="1"/>
  <c r="I165" i="6" s="1"/>
  <c r="I165" i="7" s="1"/>
  <c r="I165" i="8" s="1"/>
  <c r="I167" i="2"/>
  <c r="I167" i="3" s="1"/>
  <c r="I167" i="4" s="1"/>
  <c r="I167" i="5" s="1"/>
  <c r="I167" i="6" s="1"/>
  <c r="I167" i="7" s="1"/>
  <c r="I167" i="8" s="1"/>
  <c r="I168" i="2"/>
  <c r="I168" i="3" s="1"/>
  <c r="I168" i="4" s="1"/>
  <c r="I168" i="5" s="1"/>
  <c r="I168" i="6" s="1"/>
  <c r="I168" i="7" s="1"/>
  <c r="I168" i="8" s="1"/>
  <c r="I169" i="2"/>
  <c r="I169" i="3" s="1"/>
  <c r="I169" i="4" s="1"/>
  <c r="I169" i="5" s="1"/>
  <c r="I169" i="6" s="1"/>
  <c r="I169" i="7" s="1"/>
  <c r="I169" i="8" s="1"/>
  <c r="I170" i="2"/>
  <c r="I170" i="3" s="1"/>
  <c r="I170" i="4" s="1"/>
  <c r="I170" i="5" s="1"/>
  <c r="I170" i="6" s="1"/>
  <c r="I170" i="7" s="1"/>
  <c r="I171" i="2"/>
  <c r="I171" i="3" s="1"/>
  <c r="I171" i="4" s="1"/>
  <c r="I171" i="5" s="1"/>
  <c r="I171" i="6" s="1"/>
  <c r="I171" i="7" s="1"/>
  <c r="I172" i="2"/>
  <c r="I172" i="3" s="1"/>
  <c r="I172" i="4" s="1"/>
  <c r="I172" i="5" s="1"/>
  <c r="I172" i="6" s="1"/>
  <c r="I172" i="7" s="1"/>
  <c r="I172" i="8" s="1"/>
  <c r="I173" i="2"/>
  <c r="I173" i="3" s="1"/>
  <c r="I173" i="4" s="1"/>
  <c r="I173" i="5" s="1"/>
  <c r="I173" i="6" s="1"/>
  <c r="I173" i="7" s="1"/>
  <c r="I173" i="8" s="1"/>
  <c r="I174" i="2"/>
  <c r="I174" i="3" s="1"/>
  <c r="I174" i="4" s="1"/>
  <c r="I174" i="5" s="1"/>
  <c r="I174" i="6" s="1"/>
  <c r="I174" i="7" s="1"/>
  <c r="I174" i="8" s="1"/>
  <c r="I175" i="2"/>
  <c r="I175" i="3" s="1"/>
  <c r="I175" i="4" s="1"/>
  <c r="I175" i="5" s="1"/>
  <c r="I175" i="6" s="1"/>
  <c r="I175" i="7" s="1"/>
  <c r="I175" i="8" s="1"/>
  <c r="I176" i="2"/>
  <c r="I176" i="3" s="1"/>
  <c r="I176" i="4" s="1"/>
  <c r="I176" i="5" s="1"/>
  <c r="I176" i="6" s="1"/>
  <c r="I176" i="7" s="1"/>
  <c r="I176" i="8" s="1"/>
  <c r="I177" i="2"/>
  <c r="I177" i="3" s="1"/>
  <c r="I177" i="4" s="1"/>
  <c r="I177" i="5" s="1"/>
  <c r="I177" i="6" s="1"/>
  <c r="I177" i="7" s="1"/>
  <c r="I177" i="8" s="1"/>
  <c r="I178" i="2"/>
  <c r="I178" i="3" s="1"/>
  <c r="I178" i="4" s="1"/>
  <c r="I178" i="5" s="1"/>
  <c r="I178" i="6" s="1"/>
  <c r="I178" i="7" s="1"/>
  <c r="I178" i="8" s="1"/>
  <c r="I179" i="2"/>
  <c r="I179" i="3" s="1"/>
  <c r="I179" i="4" s="1"/>
  <c r="I179" i="5" s="1"/>
  <c r="I179" i="6" s="1"/>
  <c r="I179" i="7" s="1"/>
  <c r="I179" i="8" s="1"/>
  <c r="I180" i="2"/>
  <c r="I180" i="3" s="1"/>
  <c r="I180" i="4" s="1"/>
  <c r="I180" i="5" s="1"/>
  <c r="I180" i="6" s="1"/>
  <c r="I180" i="7" s="1"/>
  <c r="I180" i="8" s="1"/>
  <c r="I181" i="2"/>
  <c r="I181" i="3" s="1"/>
  <c r="I181" i="4" s="1"/>
  <c r="I181" i="5" s="1"/>
  <c r="I181" i="6" s="1"/>
  <c r="I181" i="7" s="1"/>
  <c r="I181" i="8" s="1"/>
  <c r="I182" i="2"/>
  <c r="I182" i="3" s="1"/>
  <c r="I182" i="4" s="1"/>
  <c r="I182" i="5" s="1"/>
  <c r="I182" i="6" s="1"/>
  <c r="I182" i="7" s="1"/>
  <c r="I182" i="8" s="1"/>
  <c r="I183" i="2"/>
  <c r="I183" i="3" s="1"/>
  <c r="I183" i="4" s="1"/>
  <c r="I183" i="5" s="1"/>
  <c r="I183" i="6" s="1"/>
  <c r="I183" i="7" s="1"/>
  <c r="I183" i="8" s="1"/>
  <c r="I184" i="2"/>
  <c r="I184" i="3" s="1"/>
  <c r="I184" i="4" s="1"/>
  <c r="I184" i="5" s="1"/>
  <c r="I184" i="6" s="1"/>
  <c r="I184" i="7" s="1"/>
  <c r="I184" i="8" s="1"/>
  <c r="I185" i="2"/>
  <c r="I185" i="3" s="1"/>
  <c r="I185" i="4" s="1"/>
  <c r="I185" i="5" s="1"/>
  <c r="I185" i="6" s="1"/>
  <c r="I185" i="7" s="1"/>
  <c r="I185" i="8" s="1"/>
  <c r="I186" i="2"/>
  <c r="I186" i="3" s="1"/>
  <c r="I186" i="4" s="1"/>
  <c r="I186" i="5" s="1"/>
  <c r="I186" i="6" s="1"/>
  <c r="I186" i="7" s="1"/>
  <c r="I186" i="8" s="1"/>
  <c r="I187" i="2"/>
  <c r="I187" i="3" s="1"/>
  <c r="I187" i="4" s="1"/>
  <c r="I187" i="5" s="1"/>
  <c r="I187" i="6" s="1"/>
  <c r="I187" i="7" s="1"/>
  <c r="I187" i="8" s="1"/>
  <c r="I188" i="2"/>
  <c r="I188" i="3" s="1"/>
  <c r="I188" i="4" s="1"/>
  <c r="I188" i="5" s="1"/>
  <c r="I188" i="6" s="1"/>
  <c r="I188" i="7" s="1"/>
  <c r="I188" i="8" s="1"/>
  <c r="I189" i="2"/>
  <c r="I189" i="3" s="1"/>
  <c r="I189" i="4" s="1"/>
  <c r="I189" i="5" s="1"/>
  <c r="I189" i="6" s="1"/>
  <c r="I189" i="7" s="1"/>
  <c r="I189" i="8" s="1"/>
  <c r="I190" i="2"/>
  <c r="I190" i="3" s="1"/>
  <c r="I190" i="4" s="1"/>
  <c r="I190" i="5" s="1"/>
  <c r="I190" i="6" s="1"/>
  <c r="I190" i="7" s="1"/>
  <c r="I190" i="8" s="1"/>
  <c r="I191" i="2"/>
  <c r="I191" i="3" s="1"/>
  <c r="I191" i="4" s="1"/>
  <c r="I191" i="5" s="1"/>
  <c r="I191" i="6" s="1"/>
  <c r="I191" i="7" s="1"/>
  <c r="I191" i="8" s="1"/>
  <c r="I192" i="2"/>
  <c r="I192" i="3" s="1"/>
  <c r="I192" i="4" s="1"/>
  <c r="I192" i="5" s="1"/>
  <c r="I192" i="6" s="1"/>
  <c r="I192" i="7" s="1"/>
  <c r="I192" i="8" s="1"/>
  <c r="I193" i="2"/>
  <c r="I193" i="3" s="1"/>
  <c r="I193" i="4" s="1"/>
  <c r="I194" i="2"/>
  <c r="I194" i="3" s="1"/>
  <c r="I194" i="4" s="1"/>
  <c r="I194" i="5" s="1"/>
  <c r="I194" i="6" s="1"/>
  <c r="I194" i="7" s="1"/>
  <c r="I194" i="8" s="1"/>
  <c r="I195" i="2"/>
  <c r="I195" i="3" s="1"/>
  <c r="I195" i="4" s="1"/>
  <c r="I195" i="5" s="1"/>
  <c r="I195" i="6" s="1"/>
  <c r="I195" i="7" s="1"/>
  <c r="I195" i="8" s="1"/>
  <c r="I196" i="2"/>
  <c r="I196" i="3" s="1"/>
  <c r="I196" i="4" s="1"/>
  <c r="I196" i="5" s="1"/>
  <c r="I196" i="6" s="1"/>
  <c r="I196" i="7" s="1"/>
  <c r="I196" i="8" s="1"/>
  <c r="I197" i="2"/>
  <c r="I197" i="3" s="1"/>
  <c r="I197" i="4" s="1"/>
  <c r="I197" i="5" s="1"/>
  <c r="I197" i="6" s="1"/>
  <c r="I197" i="7" s="1"/>
  <c r="I197" i="8" s="1"/>
  <c r="I198" i="2"/>
  <c r="I198" i="3" s="1"/>
  <c r="I198" i="4" s="1"/>
  <c r="I198" i="5" s="1"/>
  <c r="I198" i="6" s="1"/>
  <c r="I198" i="7" s="1"/>
  <c r="I198" i="8" s="1"/>
  <c r="I199" i="2"/>
  <c r="I199" i="3" s="1"/>
  <c r="I199" i="4" s="1"/>
  <c r="I199" i="5" s="1"/>
  <c r="I199" i="6" s="1"/>
  <c r="I199" i="7" s="1"/>
  <c r="I199" i="8" s="1"/>
  <c r="I200" i="2"/>
  <c r="I200" i="3" s="1"/>
  <c r="I200" i="4" s="1"/>
  <c r="I200" i="5" s="1"/>
  <c r="I200" i="6" s="1"/>
  <c r="I200" i="7" s="1"/>
  <c r="I200" i="8" s="1"/>
  <c r="I201" i="2"/>
  <c r="I201" i="3" s="1"/>
  <c r="I201" i="4" s="1"/>
  <c r="I201" i="5" s="1"/>
  <c r="I201" i="6" s="1"/>
  <c r="I201" i="7" s="1"/>
  <c r="I201" i="8" s="1"/>
  <c r="I202" i="2"/>
  <c r="I202" i="3" s="1"/>
  <c r="I202" i="4" s="1"/>
  <c r="I202" i="5" s="1"/>
  <c r="I202" i="6" s="1"/>
  <c r="I202" i="7" s="1"/>
  <c r="I202" i="8" s="1"/>
  <c r="I203" i="2"/>
  <c r="I203" i="3" s="1"/>
  <c r="I203" i="4" s="1"/>
  <c r="I203" i="5" s="1"/>
  <c r="I203" i="6" s="1"/>
  <c r="I203" i="7" s="1"/>
  <c r="I203" i="8" s="1"/>
  <c r="I204" i="2"/>
  <c r="I204" i="3" s="1"/>
  <c r="I204" i="4" s="1"/>
  <c r="I204" i="5" s="1"/>
  <c r="I204" i="6" s="1"/>
  <c r="I204" i="7" s="1"/>
  <c r="I204" i="8" s="1"/>
  <c r="I205" i="2"/>
  <c r="I205" i="3" s="1"/>
  <c r="I205" i="4" s="1"/>
  <c r="I205" i="5" s="1"/>
  <c r="I205" i="6" s="1"/>
  <c r="I205" i="7" s="1"/>
  <c r="I205" i="8" s="1"/>
  <c r="I206" i="2"/>
  <c r="I206" i="3" s="1"/>
  <c r="I206" i="4" s="1"/>
  <c r="I206" i="5" s="1"/>
  <c r="I206" i="6" s="1"/>
  <c r="I206" i="7" s="1"/>
  <c r="I206" i="8" s="1"/>
  <c r="I207" i="2"/>
  <c r="I207" i="3" s="1"/>
  <c r="I208" i="2"/>
  <c r="I208" i="3" s="1"/>
  <c r="I208" i="4" s="1"/>
  <c r="I208" i="5" s="1"/>
  <c r="I208" i="6" s="1"/>
  <c r="I208" i="7" s="1"/>
  <c r="I208" i="8" s="1"/>
  <c r="I209" i="2"/>
  <c r="I209" i="3" s="1"/>
  <c r="I209" i="4" s="1"/>
  <c r="I209" i="5" s="1"/>
  <c r="I209" i="6" s="1"/>
  <c r="I209" i="7" s="1"/>
  <c r="I209" i="8" s="1"/>
  <c r="I210" i="2"/>
  <c r="I210" i="3" s="1"/>
  <c r="I210" i="4" s="1"/>
  <c r="I210" i="5" s="1"/>
  <c r="I210" i="6" s="1"/>
  <c r="I210" i="7" s="1"/>
  <c r="I210" i="8" s="1"/>
  <c r="I211" i="2"/>
  <c r="I211" i="3" s="1"/>
  <c r="I211" i="4" s="1"/>
  <c r="I211" i="5" s="1"/>
  <c r="I211" i="6" s="1"/>
  <c r="I211" i="7" s="1"/>
  <c r="I211" i="8" s="1"/>
  <c r="I212" i="2"/>
  <c r="I212" i="3" s="1"/>
  <c r="I212" i="4" s="1"/>
  <c r="I212" i="5" s="1"/>
  <c r="I212" i="6" s="1"/>
  <c r="I212" i="7" s="1"/>
  <c r="I212" i="8" s="1"/>
  <c r="I214" i="2"/>
  <c r="I214" i="3" s="1"/>
  <c r="I214" i="4" s="1"/>
  <c r="I214" i="5" s="1"/>
  <c r="I214" i="6" s="1"/>
  <c r="I214" i="7" s="1"/>
  <c r="I214" i="8" s="1"/>
  <c r="I215" i="2"/>
  <c r="I215" i="3" s="1"/>
  <c r="I215" i="4" s="1"/>
  <c r="I215" i="5" s="1"/>
  <c r="I215" i="6" s="1"/>
  <c r="I215" i="7" s="1"/>
  <c r="I215" i="8" s="1"/>
  <c r="I216" i="2"/>
  <c r="I216" i="3" s="1"/>
  <c r="I216" i="4" s="1"/>
  <c r="I216" i="5" s="1"/>
  <c r="I216" i="6" s="1"/>
  <c r="I216" i="7" s="1"/>
  <c r="I216" i="8" s="1"/>
  <c r="I217" i="2"/>
  <c r="I217" i="3" s="1"/>
  <c r="I217" i="4" s="1"/>
  <c r="I217" i="5" s="1"/>
  <c r="I217" i="6" s="1"/>
  <c r="I217" i="7" s="1"/>
  <c r="I217" i="8" s="1"/>
  <c r="I218" i="2"/>
  <c r="I218" i="3" s="1"/>
  <c r="I218" i="4" s="1"/>
  <c r="I218" i="5" s="1"/>
  <c r="I218" i="6" s="1"/>
  <c r="I218" i="7" s="1"/>
  <c r="I218" i="8" s="1"/>
  <c r="I219" i="2"/>
  <c r="I219" i="3" s="1"/>
  <c r="I219" i="4" s="1"/>
  <c r="I219" i="5" s="1"/>
  <c r="I219" i="6" s="1"/>
  <c r="I219" i="7" s="1"/>
  <c r="I219" i="8" s="1"/>
  <c r="I220" i="2"/>
  <c r="I220" i="3" s="1"/>
  <c r="I220" i="4" s="1"/>
  <c r="I220" i="5" s="1"/>
  <c r="I220" i="6" s="1"/>
  <c r="I220" i="7" s="1"/>
  <c r="I220" i="8" s="1"/>
  <c r="I221" i="2"/>
  <c r="I221" i="3" s="1"/>
  <c r="I221" i="4" s="1"/>
  <c r="I221" i="5" s="1"/>
  <c r="I221" i="6" s="1"/>
  <c r="I221" i="7" s="1"/>
  <c r="I221" i="8" s="1"/>
  <c r="I222" i="2"/>
  <c r="I222" i="3" s="1"/>
  <c r="I222" i="4" s="1"/>
  <c r="I222" i="5" s="1"/>
  <c r="I222" i="6" s="1"/>
  <c r="I222" i="7" s="1"/>
  <c r="I222" i="8" s="1"/>
  <c r="I223" i="2"/>
  <c r="I223" i="3" s="1"/>
  <c r="I223" i="4" s="1"/>
  <c r="I223" i="5" s="1"/>
  <c r="I223" i="6" s="1"/>
  <c r="I223" i="7" s="1"/>
  <c r="I223" i="8" s="1"/>
  <c r="I224" i="2"/>
  <c r="I224" i="3" s="1"/>
  <c r="I224" i="4" s="1"/>
  <c r="I224" i="5" s="1"/>
  <c r="I224" i="6" s="1"/>
  <c r="I224" i="7" s="1"/>
  <c r="I224" i="8" s="1"/>
  <c r="I225" i="2"/>
  <c r="I225" i="3" s="1"/>
  <c r="I225" i="4" s="1"/>
  <c r="I225" i="5" s="1"/>
  <c r="I225" i="6" s="1"/>
  <c r="I225" i="7" s="1"/>
  <c r="I225" i="8" s="1"/>
  <c r="I226" i="2"/>
  <c r="I226" i="3" s="1"/>
  <c r="I226" i="4" s="1"/>
  <c r="I226" i="5" s="1"/>
  <c r="I226" i="6" s="1"/>
  <c r="I226" i="7" s="1"/>
  <c r="I226" i="8" s="1"/>
  <c r="I227" i="2"/>
  <c r="I227" i="3" s="1"/>
  <c r="I227" i="4" s="1"/>
  <c r="I227" i="5" s="1"/>
  <c r="I227" i="6" s="1"/>
  <c r="I227" i="7" s="1"/>
  <c r="I227" i="8" s="1"/>
  <c r="I228" i="2"/>
  <c r="I228" i="3" s="1"/>
  <c r="I228" i="4" s="1"/>
  <c r="I228" i="5" s="1"/>
  <c r="I228" i="6" s="1"/>
  <c r="I228" i="7" s="1"/>
  <c r="I228" i="8" s="1"/>
  <c r="I229" i="2"/>
  <c r="I229" i="3" s="1"/>
  <c r="I229" i="4" s="1"/>
  <c r="I229" i="5" s="1"/>
  <c r="I229" i="6" s="1"/>
  <c r="I229" i="7" s="1"/>
  <c r="I229" i="8" s="1"/>
  <c r="I230" i="2"/>
  <c r="I230" i="3" s="1"/>
  <c r="I230" i="4" s="1"/>
  <c r="I230" i="5" s="1"/>
  <c r="I230" i="6" s="1"/>
  <c r="I230" i="7" s="1"/>
  <c r="I230" i="8" s="1"/>
  <c r="I231" i="2"/>
  <c r="I231" i="3" s="1"/>
  <c r="I231" i="4" s="1"/>
  <c r="I231" i="5" s="1"/>
  <c r="I231" i="6" s="1"/>
  <c r="I231" i="7" s="1"/>
  <c r="I231" i="8" s="1"/>
  <c r="I232" i="2"/>
  <c r="I232" i="3" s="1"/>
  <c r="I232" i="4" s="1"/>
  <c r="I232" i="5" s="1"/>
  <c r="I232" i="6" s="1"/>
  <c r="I232" i="7" s="1"/>
  <c r="I232" i="8" s="1"/>
  <c r="I233" i="2"/>
  <c r="I233" i="3" s="1"/>
  <c r="I233" i="4" s="1"/>
  <c r="I233" i="5" s="1"/>
  <c r="I233" i="6" s="1"/>
  <c r="I233" i="7" s="1"/>
  <c r="I233" i="8" s="1"/>
  <c r="I234" i="2"/>
  <c r="I234" i="3" s="1"/>
  <c r="I234" i="4" s="1"/>
  <c r="I234" i="5" s="1"/>
  <c r="I234" i="6" s="1"/>
  <c r="I234" i="7" s="1"/>
  <c r="I234" i="8" s="1"/>
  <c r="I235" i="2"/>
  <c r="I235" i="3" s="1"/>
  <c r="I235" i="4" s="1"/>
  <c r="I235" i="5" s="1"/>
  <c r="I235" i="6" s="1"/>
  <c r="I235" i="7" s="1"/>
  <c r="I235" i="8" s="1"/>
  <c r="I236" i="2"/>
  <c r="I236" i="3" s="1"/>
  <c r="I236" i="4" s="1"/>
  <c r="I236" i="5" s="1"/>
  <c r="I236" i="6" s="1"/>
  <c r="I236" i="7" s="1"/>
  <c r="I236" i="8" s="1"/>
  <c r="I237" i="2"/>
  <c r="I237" i="3" s="1"/>
  <c r="I237" i="4" s="1"/>
  <c r="I237" i="5" s="1"/>
  <c r="I237" i="6" s="1"/>
  <c r="I237" i="7" s="1"/>
  <c r="I237" i="8" s="1"/>
  <c r="I238" i="2"/>
  <c r="I238" i="3" s="1"/>
  <c r="I238" i="4" s="1"/>
  <c r="I238" i="5" s="1"/>
  <c r="I238" i="6" s="1"/>
  <c r="I238" i="7" s="1"/>
  <c r="I238" i="8" s="1"/>
  <c r="I239" i="2"/>
  <c r="I239" i="3" s="1"/>
  <c r="I239" i="4" s="1"/>
  <c r="I239" i="5" s="1"/>
  <c r="I239" i="6" s="1"/>
  <c r="I239" i="7" s="1"/>
  <c r="I239" i="8" s="1"/>
  <c r="I240" i="2"/>
  <c r="I240" i="3" s="1"/>
  <c r="I240" i="4" s="1"/>
  <c r="I240" i="5" s="1"/>
  <c r="I240" i="6" s="1"/>
  <c r="I240" i="7" s="1"/>
  <c r="I240" i="8" s="1"/>
  <c r="I241" i="2"/>
  <c r="I241" i="3" s="1"/>
  <c r="I241" i="4" s="1"/>
  <c r="I241" i="5" s="1"/>
  <c r="I241" i="6" s="1"/>
  <c r="I241" i="7" s="1"/>
  <c r="I241" i="8" s="1"/>
  <c r="I242" i="2"/>
  <c r="I242" i="3" s="1"/>
  <c r="I242" i="4" s="1"/>
  <c r="I242" i="5" s="1"/>
  <c r="I242" i="6" s="1"/>
  <c r="I242" i="7" s="1"/>
  <c r="I242" i="8" s="1"/>
  <c r="I243" i="2"/>
  <c r="I243" i="3" s="1"/>
  <c r="I243" i="4" s="1"/>
  <c r="I243" i="5" s="1"/>
  <c r="I243" i="6" s="1"/>
  <c r="I243" i="7" s="1"/>
  <c r="I243" i="8" s="1"/>
  <c r="I244" i="2"/>
  <c r="I244" i="3" s="1"/>
  <c r="I244" i="4" s="1"/>
  <c r="I244" i="5" s="1"/>
  <c r="I244" i="6" s="1"/>
  <c r="I244" i="7" s="1"/>
  <c r="I244" i="8" s="1"/>
  <c r="I245" i="2"/>
  <c r="I245" i="3" s="1"/>
  <c r="I245" i="4" s="1"/>
  <c r="I245" i="5" s="1"/>
  <c r="I245" i="6" s="1"/>
  <c r="I245" i="7" s="1"/>
  <c r="I245" i="8" s="1"/>
  <c r="I246" i="2"/>
  <c r="I246" i="3" s="1"/>
  <c r="I246" i="4" s="1"/>
  <c r="I246" i="5" s="1"/>
  <c r="I246" i="6" s="1"/>
  <c r="I246" i="7" s="1"/>
  <c r="I246" i="8" s="1"/>
  <c r="I248" i="2"/>
  <c r="I248" i="3" s="1"/>
  <c r="I248" i="4" s="1"/>
  <c r="I248" i="5" s="1"/>
  <c r="I248" i="6" s="1"/>
  <c r="I248" i="7" s="1"/>
  <c r="I248" i="8" s="1"/>
  <c r="I249" i="2"/>
  <c r="I249" i="3" s="1"/>
  <c r="I249" i="4" s="1"/>
  <c r="I249" i="5" s="1"/>
  <c r="I249" i="6" s="1"/>
  <c r="I249" i="7" s="1"/>
  <c r="I249" i="8" s="1"/>
  <c r="I250" i="2"/>
  <c r="I250" i="3" s="1"/>
  <c r="I250" i="4" s="1"/>
  <c r="I250" i="5" s="1"/>
  <c r="I250" i="6" s="1"/>
  <c r="I250" i="7" s="1"/>
  <c r="I250" i="8" s="1"/>
  <c r="I251" i="2"/>
  <c r="I251" i="3" s="1"/>
  <c r="I251" i="4" s="1"/>
  <c r="I251" i="5" s="1"/>
  <c r="I251" i="6" s="1"/>
  <c r="I252" i="2"/>
  <c r="I253"/>
  <c r="I253" i="3" s="1"/>
  <c r="I253" i="4" s="1"/>
  <c r="I253" i="5" s="1"/>
  <c r="I253" i="6" s="1"/>
  <c r="I253" i="7" s="1"/>
  <c r="I253" i="8" s="1"/>
  <c r="I254" i="2"/>
  <c r="I254" i="3" s="1"/>
  <c r="I254" i="4" s="1"/>
  <c r="I254" i="5" s="1"/>
  <c r="I254" i="6" s="1"/>
  <c r="I254" i="7" s="1"/>
  <c r="I254" i="8" s="1"/>
  <c r="I255" i="2"/>
  <c r="I255" i="3" s="1"/>
  <c r="I256" i="2"/>
  <c r="I256" i="3" s="1"/>
  <c r="I256" i="4" s="1"/>
  <c r="I256" i="5" s="1"/>
  <c r="I256" i="6" s="1"/>
  <c r="I256" i="7" s="1"/>
  <c r="I256" i="8" s="1"/>
  <c r="I257" i="2"/>
  <c r="I257" i="3" s="1"/>
  <c r="I257" i="4" s="1"/>
  <c r="I257" i="5" s="1"/>
  <c r="I257" i="6" s="1"/>
  <c r="I257" i="7" s="1"/>
  <c r="I257" i="8" s="1"/>
  <c r="I258" i="2"/>
  <c r="I258" i="3" s="1"/>
  <c r="I258" i="4" s="1"/>
  <c r="I258" i="5" s="1"/>
  <c r="I258" i="6" s="1"/>
  <c r="I258" i="7" s="1"/>
  <c r="I258" i="8" s="1"/>
  <c r="I259" i="2"/>
  <c r="I259" i="3" s="1"/>
  <c r="I259" i="4" s="1"/>
  <c r="I259" i="5" s="1"/>
  <c r="I259" i="6" s="1"/>
  <c r="I259" i="7" s="1"/>
  <c r="I259" i="8" s="1"/>
  <c r="I260" i="2"/>
  <c r="I260" i="3" s="1"/>
  <c r="I260" i="4" s="1"/>
  <c r="I260" i="5" s="1"/>
  <c r="I260" i="6" s="1"/>
  <c r="I260" i="7" s="1"/>
  <c r="I260" i="8" s="1"/>
  <c r="I261" i="2"/>
  <c r="I261" i="3" s="1"/>
  <c r="I261" i="4" s="1"/>
  <c r="I261" i="5" s="1"/>
  <c r="I261" i="6" s="1"/>
  <c r="I261" i="7" s="1"/>
  <c r="I261" i="8" s="1"/>
  <c r="I262" i="2"/>
  <c r="I262" i="3" s="1"/>
  <c r="I262" i="4" s="1"/>
  <c r="I262" i="5" s="1"/>
  <c r="I262" i="6" s="1"/>
  <c r="I262" i="7" s="1"/>
  <c r="I262" i="8" s="1"/>
  <c r="I263" i="2"/>
  <c r="I263" i="3" s="1"/>
  <c r="I263" i="4" s="1"/>
  <c r="I263" i="5" s="1"/>
  <c r="I263" i="6" s="1"/>
  <c r="I263" i="7" s="1"/>
  <c r="I263" i="8" s="1"/>
  <c r="I264" i="2"/>
  <c r="I264" i="3" s="1"/>
  <c r="I264" i="4" s="1"/>
  <c r="I264" i="5" s="1"/>
  <c r="I264" i="6" s="1"/>
  <c r="I264" i="7" s="1"/>
  <c r="I264" i="8" s="1"/>
  <c r="I265" i="2"/>
  <c r="I265" i="3" s="1"/>
  <c r="I265" i="4" s="1"/>
  <c r="I265" i="5" s="1"/>
  <c r="I265" i="6" s="1"/>
  <c r="I265" i="7" s="1"/>
  <c r="I265" i="8" s="1"/>
  <c r="I266" i="2"/>
  <c r="I266" i="3" s="1"/>
  <c r="I266" i="4" s="1"/>
  <c r="I266" i="5" s="1"/>
  <c r="I266" i="6" s="1"/>
  <c r="I266" i="7" s="1"/>
  <c r="I266" i="8" s="1"/>
  <c r="I267" i="2"/>
  <c r="I267" i="3" s="1"/>
  <c r="I267" i="4" s="1"/>
  <c r="I267" i="5" s="1"/>
  <c r="I267" i="6" s="1"/>
  <c r="I267" i="7" s="1"/>
  <c r="I267" i="8" s="1"/>
  <c r="I268" i="2"/>
  <c r="I268" i="3" s="1"/>
  <c r="I268" i="4" s="1"/>
  <c r="I268" i="5" s="1"/>
  <c r="I268" i="6" s="1"/>
  <c r="I268" i="7" s="1"/>
  <c r="I268" i="8" s="1"/>
  <c r="I269" i="2"/>
  <c r="I269" i="3" s="1"/>
  <c r="I269" i="4" s="1"/>
  <c r="I269" i="5" s="1"/>
  <c r="I269" i="6" s="1"/>
  <c r="I269" i="7" s="1"/>
  <c r="I269" i="8" s="1"/>
  <c r="I270" i="2"/>
  <c r="I270" i="3" s="1"/>
  <c r="I270" i="4" s="1"/>
  <c r="I270" i="5" s="1"/>
  <c r="I270" i="6" s="1"/>
  <c r="I270" i="7" s="1"/>
  <c r="I270" i="8" s="1"/>
  <c r="I271" i="2"/>
  <c r="I271" i="3" s="1"/>
  <c r="I271" i="4" s="1"/>
  <c r="I271" i="5" s="1"/>
  <c r="I271" i="6" s="1"/>
  <c r="I271" i="7" s="1"/>
  <c r="I271" i="8" s="1"/>
  <c r="I272" i="2"/>
  <c r="I272" i="3" s="1"/>
  <c r="I272" i="4" s="1"/>
  <c r="I272" i="5" s="1"/>
  <c r="I272" i="6" s="1"/>
  <c r="I272" i="7" s="1"/>
  <c r="I272" i="8" s="1"/>
  <c r="I273" i="2"/>
  <c r="I273" i="3" s="1"/>
  <c r="I273" i="4" s="1"/>
  <c r="I273" i="5" s="1"/>
  <c r="I273" i="6" s="1"/>
  <c r="I273" i="7" s="1"/>
  <c r="I273" i="8" s="1"/>
  <c r="I274" i="2"/>
  <c r="I274" i="3" s="1"/>
  <c r="I274" i="4" s="1"/>
  <c r="I274" i="5" s="1"/>
  <c r="I274" i="6" s="1"/>
  <c r="I274" i="7" s="1"/>
  <c r="I274" i="8" s="1"/>
  <c r="I275" i="2"/>
  <c r="I275" i="3" s="1"/>
  <c r="I275" i="4" s="1"/>
  <c r="I275" i="5" s="1"/>
  <c r="I275" i="6" s="1"/>
  <c r="I275" i="7" s="1"/>
  <c r="I275" i="8" s="1"/>
  <c r="I276" i="2"/>
  <c r="I276" i="3" s="1"/>
  <c r="I276" i="4" s="1"/>
  <c r="I276" i="5" s="1"/>
  <c r="I276" i="6" s="1"/>
  <c r="I276" i="7" s="1"/>
  <c r="I276" i="8" s="1"/>
  <c r="I277" i="2"/>
  <c r="I277" i="3" s="1"/>
  <c r="I277" i="4" s="1"/>
  <c r="I277" i="5" s="1"/>
  <c r="I277" i="6" s="1"/>
  <c r="I277" i="7" s="1"/>
  <c r="I277" i="8" s="1"/>
  <c r="I278" i="2"/>
  <c r="I278" i="3" s="1"/>
  <c r="I278" i="4" s="1"/>
  <c r="I278" i="5" s="1"/>
  <c r="I278" i="6" s="1"/>
  <c r="I278" i="7" s="1"/>
  <c r="I278" i="8" s="1"/>
  <c r="I279" i="2"/>
  <c r="I279" i="3" s="1"/>
  <c r="I279" i="4" s="1"/>
  <c r="I280" i="2"/>
  <c r="I280" i="3" s="1"/>
  <c r="I280" i="4" s="1"/>
  <c r="I280" i="5" s="1"/>
  <c r="I280" i="6" s="1"/>
  <c r="I280" i="7" s="1"/>
  <c r="I280" i="8" s="1"/>
  <c r="I281" i="2"/>
  <c r="I281" i="3" s="1"/>
  <c r="I281" i="4" s="1"/>
  <c r="I281" i="5" s="1"/>
  <c r="I281" i="6" s="1"/>
  <c r="I281" i="7" s="1"/>
  <c r="I282" i="2"/>
  <c r="I282" i="3" s="1"/>
  <c r="I282" i="4" s="1"/>
  <c r="I282" i="5" s="1"/>
  <c r="I282" i="6" s="1"/>
  <c r="I282" i="7" s="1"/>
  <c r="I282" i="8" s="1"/>
  <c r="I283" i="2"/>
  <c r="I283" i="3" s="1"/>
  <c r="I283" i="4" s="1"/>
  <c r="I283" i="5" s="1"/>
  <c r="I283" i="6" s="1"/>
  <c r="I283" i="7" s="1"/>
  <c r="I283" i="8" s="1"/>
  <c r="I285" i="2"/>
  <c r="I285" i="3" s="1"/>
  <c r="I285" i="4" s="1"/>
  <c r="I285" i="5" s="1"/>
  <c r="I285" i="6" s="1"/>
  <c r="I285" i="7" s="1"/>
  <c r="I285" i="8" s="1"/>
  <c r="I285" i="9" s="1"/>
  <c r="I285" i="10" s="1"/>
  <c r="I286" i="2"/>
  <c r="I286" i="3" s="1"/>
  <c r="I286" i="4" s="1"/>
  <c r="I286" i="5" s="1"/>
  <c r="I286" i="6" s="1"/>
  <c r="I286" i="7" s="1"/>
  <c r="I286" i="8" s="1"/>
  <c r="I287" i="2"/>
  <c r="I287" i="3" s="1"/>
  <c r="I287" i="4" s="1"/>
  <c r="I287" i="5" s="1"/>
  <c r="I287" i="6" s="1"/>
  <c r="I287" i="7" s="1"/>
  <c r="I287" i="8" s="1"/>
  <c r="I288" i="2"/>
  <c r="I288" i="3" s="1"/>
  <c r="I288" i="4" s="1"/>
  <c r="I288" i="5" s="1"/>
  <c r="I288" i="6" s="1"/>
  <c r="I288" i="7" s="1"/>
  <c r="I288" i="8" s="1"/>
  <c r="I289" i="2"/>
  <c r="I289" i="3" s="1"/>
  <c r="I289" i="4" s="1"/>
  <c r="I289" i="5" s="1"/>
  <c r="I289" i="6" s="1"/>
  <c r="I289" i="7" s="1"/>
  <c r="I289" i="8" s="1"/>
  <c r="I290" i="2"/>
  <c r="I290" i="3" s="1"/>
  <c r="I290" i="4" s="1"/>
  <c r="I290" i="5" s="1"/>
  <c r="I290" i="6" s="1"/>
  <c r="I290" i="7" s="1"/>
  <c r="I290" i="8" s="1"/>
  <c r="I291" i="2"/>
  <c r="I291" i="3" s="1"/>
  <c r="I291" i="4" s="1"/>
  <c r="I291" i="5" s="1"/>
  <c r="I291" i="6" s="1"/>
  <c r="I291" i="7" s="1"/>
  <c r="I291" i="8" s="1"/>
  <c r="I292" i="2"/>
  <c r="I293"/>
  <c r="I293" i="3" s="1"/>
  <c r="I293" i="4" s="1"/>
  <c r="I293" i="5" s="1"/>
  <c r="I293" i="6" s="1"/>
  <c r="I293" i="7" s="1"/>
  <c r="I293" i="8" s="1"/>
  <c r="I294" i="2"/>
  <c r="I294" i="3" s="1"/>
  <c r="I294" i="4" s="1"/>
  <c r="I294" i="5" s="1"/>
  <c r="I294" i="6" s="1"/>
  <c r="I294" i="7" s="1"/>
  <c r="I294" i="8" s="1"/>
  <c r="I295" i="2"/>
  <c r="I295" i="3" s="1"/>
  <c r="I295" i="4" s="1"/>
  <c r="I295" i="5" s="1"/>
  <c r="I295" i="6" s="1"/>
  <c r="I295" i="7" s="1"/>
  <c r="I295" i="8" s="1"/>
  <c r="I296" i="2"/>
  <c r="I296" i="3" s="1"/>
  <c r="I296" i="4" s="1"/>
  <c r="I296" i="5" s="1"/>
  <c r="I296" i="6" s="1"/>
  <c r="I296" i="7" s="1"/>
  <c r="I296" i="8" s="1"/>
  <c r="I297" i="2"/>
  <c r="I297" i="3" s="1"/>
  <c r="I297" i="4" s="1"/>
  <c r="I297" i="5" s="1"/>
  <c r="I297" i="6" s="1"/>
  <c r="I297" i="7" s="1"/>
  <c r="I297" i="8" s="1"/>
  <c r="I298" i="2"/>
  <c r="I298" i="3" s="1"/>
  <c r="I298" i="4" s="1"/>
  <c r="I298" i="5" s="1"/>
  <c r="I298" i="6" s="1"/>
  <c r="I298" i="7" s="1"/>
  <c r="I298" i="8" s="1"/>
  <c r="I299" i="2"/>
  <c r="I299" i="3" s="1"/>
  <c r="I299" i="4" s="1"/>
  <c r="I299" i="5" s="1"/>
  <c r="I299" i="6" s="1"/>
  <c r="I299" i="7" s="1"/>
  <c r="I299" i="8" s="1"/>
  <c r="I300" i="2"/>
  <c r="I300" i="3" s="1"/>
  <c r="I300" i="4" s="1"/>
  <c r="I300" i="5" s="1"/>
  <c r="I300" i="6" s="1"/>
  <c r="I300" i="7" s="1"/>
  <c r="I300" i="8" s="1"/>
  <c r="I301" i="2"/>
  <c r="I301" i="3" s="1"/>
  <c r="I301" i="4" s="1"/>
  <c r="I301" i="5" s="1"/>
  <c r="I301" i="6" s="1"/>
  <c r="I301" i="7" s="1"/>
  <c r="I301" i="8" s="1"/>
  <c r="I302" i="2"/>
  <c r="I302" i="3" s="1"/>
  <c r="I302" i="4" s="1"/>
  <c r="I302" i="5" s="1"/>
  <c r="I302" i="6" s="1"/>
  <c r="I302" i="7" s="1"/>
  <c r="I302" i="8" s="1"/>
  <c r="I303" i="2"/>
  <c r="I303" i="3" s="1"/>
  <c r="I303" i="4" s="1"/>
  <c r="I303" i="5" s="1"/>
  <c r="I303" i="6" s="1"/>
  <c r="I303" i="7" s="1"/>
  <c r="I303" i="8" s="1"/>
  <c r="I304" i="2"/>
  <c r="I304" i="3" s="1"/>
  <c r="I304" i="4" s="1"/>
  <c r="I304" i="5" s="1"/>
  <c r="I304" i="6" s="1"/>
  <c r="I304" i="7" s="1"/>
  <c r="I304" i="8" s="1"/>
  <c r="I305" i="2"/>
  <c r="I305" i="3" s="1"/>
  <c r="I305" i="4" s="1"/>
  <c r="I305" i="5" s="1"/>
  <c r="I305" i="6" s="1"/>
  <c r="I305" i="7" s="1"/>
  <c r="I305" i="8" s="1"/>
  <c r="I306" i="2"/>
  <c r="I306" i="3" s="1"/>
  <c r="I306" i="4" s="1"/>
  <c r="I306" i="5" s="1"/>
  <c r="I306" i="6" s="1"/>
  <c r="I306" i="7" s="1"/>
  <c r="I306" i="8" s="1"/>
  <c r="I307" i="2"/>
  <c r="I307" i="3" s="1"/>
  <c r="I308" i="2"/>
  <c r="I308" i="3" s="1"/>
  <c r="I308" i="4" s="1"/>
  <c r="I308" i="5" s="1"/>
  <c r="I308" i="6" s="1"/>
  <c r="I308" i="7" s="1"/>
  <c r="I308" i="8" s="1"/>
  <c r="I309" i="2"/>
  <c r="I309" i="3" s="1"/>
  <c r="I309" i="4" s="1"/>
  <c r="I309" i="5" s="1"/>
  <c r="I309" i="6" s="1"/>
  <c r="I309" i="7" s="1"/>
  <c r="I309" i="8" s="1"/>
  <c r="I310" i="2"/>
  <c r="I310" i="3" s="1"/>
  <c r="I310" i="4" s="1"/>
  <c r="I310" i="5" s="1"/>
  <c r="I310" i="6" s="1"/>
  <c r="I310" i="7" s="1"/>
  <c r="I310" i="8" s="1"/>
  <c r="I311" i="2"/>
  <c r="I311" i="3" s="1"/>
  <c r="I311" i="4" s="1"/>
  <c r="I311" i="5" s="1"/>
  <c r="I311" i="6" s="1"/>
  <c r="I311" i="7" s="1"/>
  <c r="I311" i="8" s="1"/>
  <c r="I312" i="2"/>
  <c r="I312" i="3" s="1"/>
  <c r="I312" i="4" s="1"/>
  <c r="I312" i="5" s="1"/>
  <c r="I312" i="6" s="1"/>
  <c r="I312" i="7" s="1"/>
  <c r="I312" i="8" s="1"/>
  <c r="I313" i="2"/>
  <c r="I313" i="3" s="1"/>
  <c r="I313" i="4" s="1"/>
  <c r="I313" i="5" s="1"/>
  <c r="I313" i="6" s="1"/>
  <c r="I313" i="7" s="1"/>
  <c r="I313" i="8" s="1"/>
  <c r="I314" i="2"/>
  <c r="I314" i="3" s="1"/>
  <c r="I314" i="4" s="1"/>
  <c r="I314" i="5" s="1"/>
  <c r="I314" i="6" s="1"/>
  <c r="I314" i="7" s="1"/>
  <c r="I314" i="8" s="1"/>
  <c r="I315" i="2"/>
  <c r="I315" i="3" s="1"/>
  <c r="I315" i="4" s="1"/>
  <c r="I315" i="5" s="1"/>
  <c r="I315" i="6" s="1"/>
  <c r="I315" i="7" s="1"/>
  <c r="I315" i="8" s="1"/>
  <c r="I316" i="2"/>
  <c r="I316" i="3" s="1"/>
  <c r="I316" i="4" s="1"/>
  <c r="I316" i="5" s="1"/>
  <c r="I316" i="6" s="1"/>
  <c r="I316" i="7" s="1"/>
  <c r="I316" i="8" s="1"/>
  <c r="I317" i="2"/>
  <c r="I317" i="3" s="1"/>
  <c r="I317" i="4" s="1"/>
  <c r="I317" i="5" s="1"/>
  <c r="I317" i="6" s="1"/>
  <c r="I317" i="7" s="1"/>
  <c r="I317" i="8" s="1"/>
  <c r="I318" i="2"/>
  <c r="I318" i="3" s="1"/>
  <c r="I318" i="4" s="1"/>
  <c r="I318" i="5" s="1"/>
  <c r="I318" i="6" s="1"/>
  <c r="I318" i="7" s="1"/>
  <c r="I318" i="8" s="1"/>
  <c r="I319" i="2"/>
  <c r="I319" i="3" s="1"/>
  <c r="I319" i="4" s="1"/>
  <c r="I319" i="5" s="1"/>
  <c r="I319" i="6" s="1"/>
  <c r="I319" i="7" s="1"/>
  <c r="I319" i="8" s="1"/>
  <c r="I320" i="2"/>
  <c r="I320" i="3" s="1"/>
  <c r="I320" i="4" s="1"/>
  <c r="I320" i="5" s="1"/>
  <c r="I320" i="6" s="1"/>
  <c r="I320" i="7" s="1"/>
  <c r="I320" i="8" s="1"/>
  <c r="I321" i="2"/>
  <c r="I321" i="3" s="1"/>
  <c r="I321" i="4" s="1"/>
  <c r="I321" i="5" s="1"/>
  <c r="I321" i="6" s="1"/>
  <c r="I321" i="7" s="1"/>
  <c r="I321" i="8" s="1"/>
  <c r="I322" i="2"/>
  <c r="I322" i="3" s="1"/>
  <c r="I322" i="4" s="1"/>
  <c r="I322" i="5" s="1"/>
  <c r="I322" i="6" s="1"/>
  <c r="I322" i="7" s="1"/>
  <c r="I322" i="8" s="1"/>
  <c r="I323" i="2"/>
  <c r="I323" i="3" s="1"/>
  <c r="I323" i="4" s="1"/>
  <c r="I323" i="5" s="1"/>
  <c r="I323" i="6" s="1"/>
  <c r="I323" i="7" s="1"/>
  <c r="I323" i="8" s="1"/>
  <c r="I324" i="2"/>
  <c r="I324" i="3" s="1"/>
  <c r="I324" i="4" s="1"/>
  <c r="I324" i="5" s="1"/>
  <c r="I324" i="6" s="1"/>
  <c r="I324" i="7" s="1"/>
  <c r="I324" i="8" s="1"/>
  <c r="I325" i="2"/>
  <c r="I325" i="3" s="1"/>
  <c r="I325" i="4" s="1"/>
  <c r="I325" i="5" s="1"/>
  <c r="I325" i="6" s="1"/>
  <c r="I325" i="7" s="1"/>
  <c r="I325" i="8" s="1"/>
  <c r="I326" i="2"/>
  <c r="I326" i="3" s="1"/>
  <c r="I326" i="4" s="1"/>
  <c r="I326" i="5" s="1"/>
  <c r="I326" i="6" s="1"/>
  <c r="I326" i="7" s="1"/>
  <c r="I326" i="8" s="1"/>
  <c r="I327" i="2"/>
  <c r="I327" i="3" s="1"/>
  <c r="I327" i="4" s="1"/>
  <c r="I327" i="5" s="1"/>
  <c r="I327" i="6" s="1"/>
  <c r="I327" i="7" s="1"/>
  <c r="I327" i="8" s="1"/>
  <c r="I328" i="2"/>
  <c r="I328" i="3" s="1"/>
  <c r="I328" i="4" s="1"/>
  <c r="I328" i="5" s="1"/>
  <c r="I328" i="6" s="1"/>
  <c r="I328" i="7" s="1"/>
  <c r="I328" i="8" s="1"/>
  <c r="I329" i="2"/>
  <c r="I329" i="3" s="1"/>
  <c r="I329" i="4" s="1"/>
  <c r="I329" i="5" s="1"/>
  <c r="I329" i="6" s="1"/>
  <c r="I329" i="7" s="1"/>
  <c r="I329" i="8" s="1"/>
  <c r="I330" i="2"/>
  <c r="I330" i="3" s="1"/>
  <c r="I330" i="4" s="1"/>
  <c r="I330" i="5" s="1"/>
  <c r="I330" i="6" s="1"/>
  <c r="I330" i="7" s="1"/>
  <c r="I330" i="8" s="1"/>
  <c r="I331" i="2"/>
  <c r="I331" i="3" s="1"/>
  <c r="I331" i="4" s="1"/>
  <c r="I331" i="5" s="1"/>
  <c r="I331" i="6" s="1"/>
  <c r="I331" i="7" s="1"/>
  <c r="I331" i="8" s="1"/>
  <c r="I332" i="2"/>
  <c r="I332" i="3" s="1"/>
  <c r="I332" i="4" s="1"/>
  <c r="I332" i="5" s="1"/>
  <c r="I332" i="6" s="1"/>
  <c r="I332" i="7" s="1"/>
  <c r="I332" i="8" s="1"/>
  <c r="I333" i="2"/>
  <c r="I333" i="3" s="1"/>
  <c r="I333" i="4" s="1"/>
  <c r="I333" i="5" s="1"/>
  <c r="I333" i="6" s="1"/>
  <c r="I333" i="7" s="1"/>
  <c r="I333" i="8" s="1"/>
  <c r="I334" i="2"/>
  <c r="I334" i="3" s="1"/>
  <c r="I334" i="4" s="1"/>
  <c r="I334" i="5" s="1"/>
  <c r="I334" i="6" s="1"/>
  <c r="I334" i="7" s="1"/>
  <c r="I334" i="8" s="1"/>
  <c r="I335" i="2"/>
  <c r="I335" i="3" s="1"/>
  <c r="I335" i="4" s="1"/>
  <c r="I335" i="5" s="1"/>
  <c r="I335" i="6" s="1"/>
  <c r="I335" i="7" s="1"/>
  <c r="I335" i="8" s="1"/>
  <c r="I336" i="2"/>
  <c r="I336" i="3" s="1"/>
  <c r="I336" i="4" s="1"/>
  <c r="I336" i="5" s="1"/>
  <c r="I336" i="6" s="1"/>
  <c r="I336" i="7" s="1"/>
  <c r="I336" i="8" s="1"/>
  <c r="I337" i="2"/>
  <c r="I337" i="3" s="1"/>
  <c r="I337" i="4" s="1"/>
  <c r="I337" i="5" s="1"/>
  <c r="I337" i="6" s="1"/>
  <c r="I337" i="7" s="1"/>
  <c r="I337" i="8" s="1"/>
  <c r="I338" i="2"/>
  <c r="I338" i="3" s="1"/>
  <c r="I338" i="4" s="1"/>
  <c r="I338" i="5" s="1"/>
  <c r="I338" i="6" s="1"/>
  <c r="I338" i="7" s="1"/>
  <c r="I338" i="8" s="1"/>
  <c r="I339" i="2"/>
  <c r="I339" i="3" s="1"/>
  <c r="I339" i="4" s="1"/>
  <c r="I339" i="5" s="1"/>
  <c r="I339" i="6" s="1"/>
  <c r="I339" i="7" s="1"/>
  <c r="I339" i="8" s="1"/>
  <c r="I340" i="2"/>
  <c r="I340" i="3" s="1"/>
  <c r="I340" i="4" s="1"/>
  <c r="I340" i="5" s="1"/>
  <c r="I340" i="6" s="1"/>
  <c r="I340" i="7" s="1"/>
  <c r="I340" i="8" s="1"/>
  <c r="I341" i="2"/>
  <c r="I342"/>
  <c r="I343"/>
  <c r="I343" i="3" s="1"/>
  <c r="I343" i="4" s="1"/>
  <c r="I343" i="5" s="1"/>
  <c r="I343" i="6" s="1"/>
  <c r="I343" i="7" s="1"/>
  <c r="I343" i="8" s="1"/>
  <c r="I344" i="2"/>
  <c r="I344" i="3" s="1"/>
  <c r="I344" i="4" s="1"/>
  <c r="I344" i="5" s="1"/>
  <c r="I344" i="6" s="1"/>
  <c r="I344" i="7" s="1"/>
  <c r="I344" i="8" s="1"/>
  <c r="I345" i="2"/>
  <c r="I345" i="3" s="1"/>
  <c r="I345" i="4" s="1"/>
  <c r="I345" i="5" s="1"/>
  <c r="I345" i="6" s="1"/>
  <c r="I345" i="7" s="1"/>
  <c r="I345" i="8" s="1"/>
  <c r="I346" i="2"/>
  <c r="I346" i="3" s="1"/>
  <c r="I346" i="4" s="1"/>
  <c r="I346" i="5" s="1"/>
  <c r="I346" i="6" s="1"/>
  <c r="I346" i="7" s="1"/>
  <c r="I346" i="8" s="1"/>
  <c r="I347" i="2"/>
  <c r="I347" i="3" s="1"/>
  <c r="I347" i="4" s="1"/>
  <c r="I347" i="5" s="1"/>
  <c r="I347" i="6" s="1"/>
  <c r="I347" i="7" s="1"/>
  <c r="I347" i="8" s="1"/>
  <c r="I348" i="2"/>
  <c r="I348" i="3" s="1"/>
  <c r="I348" i="4" s="1"/>
  <c r="I348" i="5" s="1"/>
  <c r="I348" i="6" s="1"/>
  <c r="I348" i="7" s="1"/>
  <c r="I348" i="8" s="1"/>
  <c r="I349" i="2"/>
  <c r="I349" i="3" s="1"/>
  <c r="I349" i="4" s="1"/>
  <c r="I349" i="5" s="1"/>
  <c r="I349" i="6" s="1"/>
  <c r="I349" i="7" s="1"/>
  <c r="I349" i="8" s="1"/>
  <c r="I350" i="2"/>
  <c r="I350" i="3" s="1"/>
  <c r="I350" i="4" s="1"/>
  <c r="I350" i="5" s="1"/>
  <c r="I350" i="6" s="1"/>
  <c r="I350" i="7" s="1"/>
  <c r="I350" i="8" s="1"/>
  <c r="I351" i="2"/>
  <c r="I351" i="3" s="1"/>
  <c r="I351" i="4" s="1"/>
  <c r="I351" i="5" s="1"/>
  <c r="I352" i="2"/>
  <c r="I352" i="3" s="1"/>
  <c r="I352" i="4" s="1"/>
  <c r="I352" i="5" s="1"/>
  <c r="I352" i="6" s="1"/>
  <c r="I352" i="7" s="1"/>
  <c r="I352" i="8" s="1"/>
  <c r="I353" i="2"/>
  <c r="I353" i="3" s="1"/>
  <c r="I353" i="4" s="1"/>
  <c r="I353" i="5" s="1"/>
  <c r="I353" i="6" s="1"/>
  <c r="I354" i="2"/>
  <c r="I354" i="3" s="1"/>
  <c r="I354" i="4" s="1"/>
  <c r="I354" i="5" s="1"/>
  <c r="I354" i="6" s="1"/>
  <c r="I354" i="7" s="1"/>
  <c r="I354" i="8" s="1"/>
  <c r="I104" i="5" l="1"/>
  <c r="I104" i="6" s="1"/>
  <c r="I104" i="7" s="1"/>
  <c r="I104" i="8" s="1"/>
  <c r="I104" i="9" s="1"/>
  <c r="I104" i="10" s="1"/>
  <c r="I104" i="11" s="1"/>
  <c r="I347" i="9"/>
  <c r="I347" i="10" s="1"/>
  <c r="I347" i="11" s="1"/>
  <c r="I339" i="9"/>
  <c r="I339" i="10" s="1"/>
  <c r="I339" i="11" s="1"/>
  <c r="I335" i="9"/>
  <c r="I335" i="10" s="1"/>
  <c r="I335" i="11" s="1"/>
  <c r="I331" i="9"/>
  <c r="I331" i="10" s="1"/>
  <c r="I331" i="11" s="1"/>
  <c r="I327" i="9"/>
  <c r="I327" i="10" s="1"/>
  <c r="I327" i="11" s="1"/>
  <c r="I323" i="9"/>
  <c r="I323" i="10" s="1"/>
  <c r="I323" i="11" s="1"/>
  <c r="I319" i="9"/>
  <c r="I319" i="10" s="1"/>
  <c r="I319" i="11" s="1"/>
  <c r="I315" i="9"/>
  <c r="I315" i="10" s="1"/>
  <c r="I315" i="11" s="1"/>
  <c r="I311" i="9"/>
  <c r="I311" i="10" s="1"/>
  <c r="I311" i="11" s="1"/>
  <c r="I303" i="9"/>
  <c r="I303" i="10" s="1"/>
  <c r="I303" i="11" s="1"/>
  <c r="I299" i="9"/>
  <c r="I299" i="10" s="1"/>
  <c r="I299" i="11" s="1"/>
  <c r="I291" i="9"/>
  <c r="I291" i="10" s="1"/>
  <c r="I291" i="11" s="1"/>
  <c r="I287" i="9"/>
  <c r="I287" i="10" s="1"/>
  <c r="I287" i="11" s="1"/>
  <c r="I282" i="9"/>
  <c r="I282" i="10" s="1"/>
  <c r="I282" i="11" s="1"/>
  <c r="I278" i="9"/>
  <c r="I278" i="10" s="1"/>
  <c r="I278" i="11" s="1"/>
  <c r="I274" i="9"/>
  <c r="I274" i="10" s="1"/>
  <c r="I274" i="11" s="1"/>
  <c r="I270" i="9"/>
  <c r="I270" i="10" s="1"/>
  <c r="I270" i="11" s="1"/>
  <c r="I266" i="9"/>
  <c r="I266" i="10" s="1"/>
  <c r="I266" i="11" s="1"/>
  <c r="I262" i="9"/>
  <c r="I262" i="10" s="1"/>
  <c r="I262" i="11" s="1"/>
  <c r="I258" i="9"/>
  <c r="I258" i="10" s="1"/>
  <c r="I258" i="11" s="1"/>
  <c r="I254" i="9"/>
  <c r="I254" i="10" s="1"/>
  <c r="I254" i="11" s="1"/>
  <c r="I250" i="9"/>
  <c r="I250" i="10" s="1"/>
  <c r="I250" i="11" s="1"/>
  <c r="I245" i="9"/>
  <c r="I245" i="10" s="1"/>
  <c r="I245" i="11" s="1"/>
  <c r="I241" i="9"/>
  <c r="I241" i="10" s="1"/>
  <c r="I241" i="11" s="1"/>
  <c r="I237" i="9"/>
  <c r="I237" i="10" s="1"/>
  <c r="I237" i="11" s="1"/>
  <c r="I233" i="9"/>
  <c r="I233" i="10" s="1"/>
  <c r="I233" i="11" s="1"/>
  <c r="I229" i="9"/>
  <c r="I229" i="10" s="1"/>
  <c r="I229" i="11" s="1"/>
  <c r="I221" i="9"/>
  <c r="I221" i="10" s="1"/>
  <c r="I221" i="11" s="1"/>
  <c r="I217" i="9"/>
  <c r="I217" i="10" s="1"/>
  <c r="I217" i="11" s="1"/>
  <c r="I212" i="9"/>
  <c r="I212" i="10" s="1"/>
  <c r="I212" i="11" s="1"/>
  <c r="I208" i="9"/>
  <c r="I208" i="10" s="1"/>
  <c r="I208" i="11" s="1"/>
  <c r="I204" i="9"/>
  <c r="I204" i="10" s="1"/>
  <c r="I204" i="11" s="1"/>
  <c r="I200" i="9"/>
  <c r="I200" i="10" s="1"/>
  <c r="I200" i="11" s="1"/>
  <c r="I192" i="9"/>
  <c r="I192" i="10" s="1"/>
  <c r="I192" i="11" s="1"/>
  <c r="I188" i="9"/>
  <c r="I188" i="10" s="1"/>
  <c r="I188" i="11" s="1"/>
  <c r="I184" i="9"/>
  <c r="I184" i="10" s="1"/>
  <c r="I184" i="11" s="1"/>
  <c r="I180" i="9"/>
  <c r="I180" i="10" s="1"/>
  <c r="I180" i="11" s="1"/>
  <c r="I176" i="9"/>
  <c r="I176" i="10" s="1"/>
  <c r="I176" i="11" s="1"/>
  <c r="I172" i="9"/>
  <c r="I172" i="10" s="1"/>
  <c r="I172" i="11" s="1"/>
  <c r="I159" i="9"/>
  <c r="I159" i="10" s="1"/>
  <c r="I159" i="11" s="1"/>
  <c r="I151" i="9"/>
  <c r="I151" i="10" s="1"/>
  <c r="I151" i="11" s="1"/>
  <c r="I146" i="9"/>
  <c r="I146" i="10" s="1"/>
  <c r="I146" i="11" s="1"/>
  <c r="I142" i="9"/>
  <c r="I142" i="10" s="1"/>
  <c r="I142" i="11" s="1"/>
  <c r="I138" i="9"/>
  <c r="I138" i="10" s="1"/>
  <c r="I138" i="11" s="1"/>
  <c r="I134" i="9"/>
  <c r="I134" i="10" s="1"/>
  <c r="I134" i="11" s="1"/>
  <c r="I129" i="9"/>
  <c r="I129" i="10" s="1"/>
  <c r="I129" i="11" s="1"/>
  <c r="I125" i="9"/>
  <c r="I125" i="10" s="1"/>
  <c r="I125" i="11" s="1"/>
  <c r="I121" i="9"/>
  <c r="I121" i="10" s="1"/>
  <c r="I121" i="11" s="1"/>
  <c r="I116" i="9"/>
  <c r="I116" i="10" s="1"/>
  <c r="I116" i="11" s="1"/>
  <c r="I111" i="9"/>
  <c r="I111" i="10" s="1"/>
  <c r="I111" i="11" s="1"/>
  <c r="I106"/>
  <c r="I92" i="9"/>
  <c r="I92" i="10" s="1"/>
  <c r="I92" i="11" s="1"/>
  <c r="I86" i="9"/>
  <c r="I86" i="10" s="1"/>
  <c r="I86" i="11" s="1"/>
  <c r="I82" i="9"/>
  <c r="I82" i="10" s="1"/>
  <c r="I82" i="11" s="1"/>
  <c r="I74" i="9"/>
  <c r="I74" i="10" s="1"/>
  <c r="I74" i="11" s="1"/>
  <c r="I66" i="9"/>
  <c r="I66" i="10" s="1"/>
  <c r="I66" i="11" s="1"/>
  <c r="I54" i="9"/>
  <c r="I54" i="10" s="1"/>
  <c r="I54" i="11" s="1"/>
  <c r="I46" i="9"/>
  <c r="I46" i="10" s="1"/>
  <c r="I46" i="11" s="1"/>
  <c r="I354" i="9"/>
  <c r="I354" i="10" s="1"/>
  <c r="I354" i="11" s="1"/>
  <c r="I350" i="9"/>
  <c r="I350" i="10" s="1"/>
  <c r="I350" i="11" s="1"/>
  <c r="I346" i="9"/>
  <c r="I346" i="10" s="1"/>
  <c r="I346" i="11" s="1"/>
  <c r="I338" i="9"/>
  <c r="I338" i="10" s="1"/>
  <c r="I338" i="11" s="1"/>
  <c r="I334" i="9"/>
  <c r="I334" i="10" s="1"/>
  <c r="I334" i="11" s="1"/>
  <c r="I330" i="9"/>
  <c r="I330" i="10" s="1"/>
  <c r="I330" i="11" s="1"/>
  <c r="I326" i="9"/>
  <c r="I326" i="10" s="1"/>
  <c r="I326" i="11" s="1"/>
  <c r="I322" i="9"/>
  <c r="I322" i="10" s="1"/>
  <c r="I322" i="11" s="1"/>
  <c r="I318" i="9"/>
  <c r="I318" i="10" s="1"/>
  <c r="I318" i="11" s="1"/>
  <c r="I314" i="9"/>
  <c r="I314" i="10" s="1"/>
  <c r="I314" i="11" s="1"/>
  <c r="I310" i="9"/>
  <c r="I310" i="10" s="1"/>
  <c r="I310" i="11" s="1"/>
  <c r="I306" i="9"/>
  <c r="I306" i="10" s="1"/>
  <c r="I306" i="11" s="1"/>
  <c r="I302" i="9"/>
  <c r="I302" i="10" s="1"/>
  <c r="I302" i="11" s="1"/>
  <c r="I298" i="9"/>
  <c r="I298" i="10" s="1"/>
  <c r="I298" i="11" s="1"/>
  <c r="I294" i="9"/>
  <c r="I294" i="10" s="1"/>
  <c r="I294" i="11" s="1"/>
  <c r="I290" i="9"/>
  <c r="I290" i="10" s="1"/>
  <c r="I290" i="11" s="1"/>
  <c r="I286" i="9"/>
  <c r="I277"/>
  <c r="I277" i="10" s="1"/>
  <c r="I277" i="11" s="1"/>
  <c r="I273" i="9"/>
  <c r="I273" i="10" s="1"/>
  <c r="I273" i="11" s="1"/>
  <c r="I269" i="9"/>
  <c r="I269" i="10" s="1"/>
  <c r="I269" i="11" s="1"/>
  <c r="I265" i="9"/>
  <c r="I265" i="10" s="1"/>
  <c r="I265" i="11" s="1"/>
  <c r="I261" i="9"/>
  <c r="I261" i="10" s="1"/>
  <c r="I261" i="11" s="1"/>
  <c r="I257" i="9"/>
  <c r="I257" i="10" s="1"/>
  <c r="I257" i="11" s="1"/>
  <c r="I253" i="9"/>
  <c r="I253" i="10" s="1"/>
  <c r="I253" i="11" s="1"/>
  <c r="I249" i="9"/>
  <c r="I249" i="10" s="1"/>
  <c r="I249" i="11" s="1"/>
  <c r="I244" i="9"/>
  <c r="I244" i="10" s="1"/>
  <c r="I244" i="11" s="1"/>
  <c r="I240" i="9"/>
  <c r="I240" i="10" s="1"/>
  <c r="I240" i="11" s="1"/>
  <c r="I236" i="9"/>
  <c r="I236" i="10" s="1"/>
  <c r="I236" i="11" s="1"/>
  <c r="I232" i="9"/>
  <c r="I232" i="10" s="1"/>
  <c r="I232" i="11" s="1"/>
  <c r="I228" i="9"/>
  <c r="I228" i="10" s="1"/>
  <c r="I228" i="11" s="1"/>
  <c r="I224" i="9"/>
  <c r="I224" i="10" s="1"/>
  <c r="I224" i="11" s="1"/>
  <c r="I220" i="9"/>
  <c r="I220" i="10" s="1"/>
  <c r="I220" i="11" s="1"/>
  <c r="I216" i="9"/>
  <c r="I216" i="10" s="1"/>
  <c r="I216" i="11" s="1"/>
  <c r="I211" i="9"/>
  <c r="I211" i="10" s="1"/>
  <c r="I211" i="11" s="1"/>
  <c r="I203" i="9"/>
  <c r="I203" i="10" s="1"/>
  <c r="I203" i="11" s="1"/>
  <c r="I199" i="9"/>
  <c r="I199" i="10" s="1"/>
  <c r="I199" i="11" s="1"/>
  <c r="I195" i="9"/>
  <c r="I195" i="10" s="1"/>
  <c r="I195" i="11" s="1"/>
  <c r="I191" i="9"/>
  <c r="I191" i="10" s="1"/>
  <c r="I191" i="11" s="1"/>
  <c r="I187" i="9"/>
  <c r="I187" i="10" s="1"/>
  <c r="I187" i="11" s="1"/>
  <c r="I183" i="9"/>
  <c r="I183" i="10" s="1"/>
  <c r="I183" i="11" s="1"/>
  <c r="I179" i="9"/>
  <c r="I179" i="10" s="1"/>
  <c r="I179" i="11" s="1"/>
  <c r="I175" i="9"/>
  <c r="I175" i="10" s="1"/>
  <c r="I175" i="11" s="1"/>
  <c r="I167" i="9"/>
  <c r="I167" i="10" s="1"/>
  <c r="I167" i="11" s="1"/>
  <c r="I162" i="9"/>
  <c r="I162" i="10" s="1"/>
  <c r="I162" i="11" s="1"/>
  <c r="I158" i="9"/>
  <c r="I158" i="10" s="1"/>
  <c r="I158" i="11" s="1"/>
  <c r="I150" i="9"/>
  <c r="I150" i="10" s="1"/>
  <c r="I150" i="11" s="1"/>
  <c r="I145" i="9"/>
  <c r="I145" i="10" s="1"/>
  <c r="I145" i="11" s="1"/>
  <c r="I141" i="9"/>
  <c r="I141" i="10" s="1"/>
  <c r="I141" i="11" s="1"/>
  <c r="I137" i="9"/>
  <c r="I137" i="10" s="1"/>
  <c r="I137" i="11" s="1"/>
  <c r="I132" i="9"/>
  <c r="I132" i="10" s="1"/>
  <c r="I132" i="11" s="1"/>
  <c r="I128" i="9"/>
  <c r="I128" i="10" s="1"/>
  <c r="I128" i="11" s="1"/>
  <c r="I120" i="9"/>
  <c r="I120" i="10" s="1"/>
  <c r="I120" i="11" s="1"/>
  <c r="I115" i="9"/>
  <c r="I115" i="10" s="1"/>
  <c r="I115" i="11" s="1"/>
  <c r="I110" i="9"/>
  <c r="I110" i="10" s="1"/>
  <c r="I110" i="11" s="1"/>
  <c r="I91" i="9"/>
  <c r="I91" i="10" s="1"/>
  <c r="I91" i="11" s="1"/>
  <c r="I85" i="9"/>
  <c r="I85" i="10" s="1"/>
  <c r="I85" i="11" s="1"/>
  <c r="I77" i="9"/>
  <c r="I77" i="10" s="1"/>
  <c r="I77" i="11" s="1"/>
  <c r="I73" i="9"/>
  <c r="I73" i="10" s="1"/>
  <c r="I73" i="11" s="1"/>
  <c r="I69" i="9"/>
  <c r="I69" i="10" s="1"/>
  <c r="I69" i="11" s="1"/>
  <c r="I65" i="9"/>
  <c r="I65" i="10" s="1"/>
  <c r="I65" i="11" s="1"/>
  <c r="I61" i="9"/>
  <c r="I61" i="10" s="1"/>
  <c r="I61" i="11" s="1"/>
  <c r="I53" i="9"/>
  <c r="I53" i="10" s="1"/>
  <c r="I53" i="11" s="1"/>
  <c r="I45" i="9"/>
  <c r="I45" i="10" s="1"/>
  <c r="I45" i="11" s="1"/>
  <c r="I352" i="9"/>
  <c r="I352" i="10" s="1"/>
  <c r="I352" i="11" s="1"/>
  <c r="I343" i="9"/>
  <c r="I343" i="10" s="1"/>
  <c r="I343" i="11" s="1"/>
  <c r="I349" i="9"/>
  <c r="I349" i="10" s="1"/>
  <c r="I349" i="11" s="1"/>
  <c r="I345" i="9"/>
  <c r="I345" i="10" s="1"/>
  <c r="I345" i="11" s="1"/>
  <c r="I337" i="9"/>
  <c r="I337" i="10" s="1"/>
  <c r="I337" i="11" s="1"/>
  <c r="I329" i="9"/>
  <c r="I329" i="10" s="1"/>
  <c r="I329" i="11" s="1"/>
  <c r="I325" i="9"/>
  <c r="I325" i="10" s="1"/>
  <c r="I325" i="11" s="1"/>
  <c r="I321" i="9"/>
  <c r="I321" i="10" s="1"/>
  <c r="I321" i="11" s="1"/>
  <c r="I317" i="9"/>
  <c r="I317" i="10" s="1"/>
  <c r="I317" i="11" s="1"/>
  <c r="I313" i="9"/>
  <c r="I313" i="10" s="1"/>
  <c r="I313" i="11" s="1"/>
  <c r="I309" i="9"/>
  <c r="I309" i="10" s="1"/>
  <c r="I309" i="11" s="1"/>
  <c r="I305" i="9"/>
  <c r="I305" i="10" s="1"/>
  <c r="I305" i="11" s="1"/>
  <c r="I301" i="9"/>
  <c r="I301" i="10" s="1"/>
  <c r="I301" i="11" s="1"/>
  <c r="I297" i="9"/>
  <c r="I297" i="10" s="1"/>
  <c r="I297" i="11" s="1"/>
  <c r="I293" i="9"/>
  <c r="I293" i="10" s="1"/>
  <c r="I293" i="11" s="1"/>
  <c r="I289" i="9"/>
  <c r="I289" i="10" s="1"/>
  <c r="I289" i="11" s="1"/>
  <c r="I285"/>
  <c r="I280" i="9"/>
  <c r="I280" i="10" s="1"/>
  <c r="I280" i="11" s="1"/>
  <c r="I276" i="9"/>
  <c r="I276" i="10" s="1"/>
  <c r="I276" i="11" s="1"/>
  <c r="I272" i="9"/>
  <c r="I272" i="10" s="1"/>
  <c r="I272" i="11" s="1"/>
  <c r="I268" i="9"/>
  <c r="I268" i="10" s="1"/>
  <c r="I268" i="11" s="1"/>
  <c r="I264" i="9"/>
  <c r="I264" i="10" s="1"/>
  <c r="I264" i="11" s="1"/>
  <c r="I260" i="9"/>
  <c r="I260" i="10" s="1"/>
  <c r="I260" i="11" s="1"/>
  <c r="I256" i="9"/>
  <c r="I256" i="10" s="1"/>
  <c r="I256" i="11" s="1"/>
  <c r="I243" i="9"/>
  <c r="I243" i="10" s="1"/>
  <c r="I243" i="11" s="1"/>
  <c r="I239" i="9"/>
  <c r="I239" i="10" s="1"/>
  <c r="I239" i="11" s="1"/>
  <c r="I235" i="9"/>
  <c r="I235" i="10" s="1"/>
  <c r="I235" i="11" s="1"/>
  <c r="I231" i="9"/>
  <c r="I231" i="10" s="1"/>
  <c r="I231" i="11" s="1"/>
  <c r="I227" i="9"/>
  <c r="I227" i="10" s="1"/>
  <c r="I227" i="11" s="1"/>
  <c r="I219" i="9"/>
  <c r="I219" i="10" s="1"/>
  <c r="I219" i="11" s="1"/>
  <c r="I215" i="9"/>
  <c r="I215" i="10" s="1"/>
  <c r="I215" i="11" s="1"/>
  <c r="I210" i="9"/>
  <c r="I210" i="10" s="1"/>
  <c r="I210" i="11" s="1"/>
  <c r="I206" i="9"/>
  <c r="I206" i="10" s="1"/>
  <c r="I206" i="11" s="1"/>
  <c r="I202" i="9"/>
  <c r="I202" i="10" s="1"/>
  <c r="I202" i="11" s="1"/>
  <c r="I198" i="9"/>
  <c r="I198" i="10" s="1"/>
  <c r="I198" i="11" s="1"/>
  <c r="I190" i="9"/>
  <c r="I190" i="10" s="1"/>
  <c r="I190" i="11" s="1"/>
  <c r="I186" i="9"/>
  <c r="I186" i="10" s="1"/>
  <c r="I186" i="11" s="1"/>
  <c r="I182" i="9"/>
  <c r="I182" i="10" s="1"/>
  <c r="I182" i="11" s="1"/>
  <c r="I178" i="9"/>
  <c r="I178" i="10" s="1"/>
  <c r="I178" i="11" s="1"/>
  <c r="I174" i="9"/>
  <c r="I174" i="10" s="1"/>
  <c r="I174" i="11" s="1"/>
  <c r="I165" i="9"/>
  <c r="I165" i="10" s="1"/>
  <c r="I165" i="11" s="1"/>
  <c r="I161" i="9"/>
  <c r="I161" i="10" s="1"/>
  <c r="I161" i="11" s="1"/>
  <c r="I157" i="9"/>
  <c r="I157" i="10" s="1"/>
  <c r="I157" i="11" s="1"/>
  <c r="I153" i="9"/>
  <c r="I153" i="10" s="1"/>
  <c r="I153" i="11" s="1"/>
  <c r="I148" i="9"/>
  <c r="I148" i="10" s="1"/>
  <c r="I148" i="11" s="1"/>
  <c r="I144" i="9"/>
  <c r="I144" i="10" s="1"/>
  <c r="I144" i="11" s="1"/>
  <c r="I140" i="9"/>
  <c r="I140" i="10" s="1"/>
  <c r="I140" i="11" s="1"/>
  <c r="I131" i="9"/>
  <c r="I131" i="10" s="1"/>
  <c r="I131" i="11" s="1"/>
  <c r="I127" i="9"/>
  <c r="I127" i="10" s="1"/>
  <c r="I127" i="11" s="1"/>
  <c r="I118" i="9"/>
  <c r="I118" i="10" s="1"/>
  <c r="I118" i="11" s="1"/>
  <c r="I114" i="9"/>
  <c r="I114" i="10" s="1"/>
  <c r="I114" i="11" s="1"/>
  <c r="I94" i="9"/>
  <c r="I90"/>
  <c r="I90" i="10" s="1"/>
  <c r="I90" i="11" s="1"/>
  <c r="I80" i="9"/>
  <c r="I80" i="10" s="1"/>
  <c r="I80" i="11" s="1"/>
  <c r="I72" i="9"/>
  <c r="I72" i="10" s="1"/>
  <c r="I72" i="11" s="1"/>
  <c r="I68" i="9"/>
  <c r="I68" i="10" s="1"/>
  <c r="I68" i="11" s="1"/>
  <c r="I60" i="9"/>
  <c r="I60" i="10" s="1"/>
  <c r="I60" i="11" s="1"/>
  <c r="I56" i="9"/>
  <c r="I56" i="10" s="1"/>
  <c r="I56" i="11" s="1"/>
  <c r="I48" i="9"/>
  <c r="I48" i="10" s="1"/>
  <c r="I48" i="11" s="1"/>
  <c r="I348" i="9"/>
  <c r="I348" i="10" s="1"/>
  <c r="I348" i="11" s="1"/>
  <c r="I344" i="9"/>
  <c r="I344" i="10" s="1"/>
  <c r="I344" i="11" s="1"/>
  <c r="I340" i="9"/>
  <c r="I340" i="10" s="1"/>
  <c r="I340" i="11" s="1"/>
  <c r="I336" i="9"/>
  <c r="I336" i="10" s="1"/>
  <c r="I336" i="11" s="1"/>
  <c r="I332" i="9"/>
  <c r="I332" i="10" s="1"/>
  <c r="I332" i="11" s="1"/>
  <c r="I328" i="9"/>
  <c r="I328" i="10" s="1"/>
  <c r="I328" i="11" s="1"/>
  <c r="I324" i="9"/>
  <c r="I324" i="10" s="1"/>
  <c r="I324" i="11" s="1"/>
  <c r="I320" i="9"/>
  <c r="I320" i="10" s="1"/>
  <c r="I320" i="11" s="1"/>
  <c r="I316" i="9"/>
  <c r="I316" i="10" s="1"/>
  <c r="I316" i="11" s="1"/>
  <c r="I312" i="9"/>
  <c r="I312" i="10" s="1"/>
  <c r="I312" i="11" s="1"/>
  <c r="I308" i="9"/>
  <c r="I308" i="10" s="1"/>
  <c r="I308" i="11" s="1"/>
  <c r="I304" i="9"/>
  <c r="I304" i="10" s="1"/>
  <c r="I304" i="11" s="1"/>
  <c r="I300" i="9"/>
  <c r="I300" i="10" s="1"/>
  <c r="I300" i="11" s="1"/>
  <c r="I296" i="9"/>
  <c r="I296" i="10" s="1"/>
  <c r="I296" i="11" s="1"/>
  <c r="I288" i="9"/>
  <c r="I288" i="10" s="1"/>
  <c r="I288" i="11" s="1"/>
  <c r="I283" i="9"/>
  <c r="I283" i="10" s="1"/>
  <c r="I283" i="11" s="1"/>
  <c r="I275" i="9"/>
  <c r="I275" i="10" s="1"/>
  <c r="I275" i="11" s="1"/>
  <c r="I271" i="9"/>
  <c r="I271" i="10" s="1"/>
  <c r="I271" i="11" s="1"/>
  <c r="I267" i="9"/>
  <c r="I267" i="10" s="1"/>
  <c r="I267" i="11" s="1"/>
  <c r="I263" i="9"/>
  <c r="I263" i="10" s="1"/>
  <c r="I263" i="11" s="1"/>
  <c r="I259" i="9"/>
  <c r="I259" i="10" s="1"/>
  <c r="I259" i="11" s="1"/>
  <c r="I246" i="9"/>
  <c r="I246" i="10" s="1"/>
  <c r="I246" i="11" s="1"/>
  <c r="I242" i="9"/>
  <c r="I242" i="10" s="1"/>
  <c r="I242" i="11" s="1"/>
  <c r="I238" i="9"/>
  <c r="I238" i="10" s="1"/>
  <c r="I238" i="11" s="1"/>
  <c r="I234" i="9"/>
  <c r="I234" i="10" s="1"/>
  <c r="I234" i="11" s="1"/>
  <c r="I230" i="9"/>
  <c r="I230" i="10" s="1"/>
  <c r="I230" i="11" s="1"/>
  <c r="I226" i="9"/>
  <c r="I226" i="10" s="1"/>
  <c r="I226" i="11" s="1"/>
  <c r="I222" i="9"/>
  <c r="I222" i="10" s="1"/>
  <c r="I222" i="11" s="1"/>
  <c r="I218" i="9"/>
  <c r="I218" i="10" s="1"/>
  <c r="I218" i="11" s="1"/>
  <c r="I214" i="9"/>
  <c r="I214" i="10" s="1"/>
  <c r="I214" i="11" s="1"/>
  <c r="I209" i="9"/>
  <c r="I209" i="10" s="1"/>
  <c r="I209" i="11" s="1"/>
  <c r="I205" i="9"/>
  <c r="I205" i="10" s="1"/>
  <c r="I205" i="11" s="1"/>
  <c r="I201" i="9"/>
  <c r="I201" i="10" s="1"/>
  <c r="I201" i="11" s="1"/>
  <c r="I197" i="9"/>
  <c r="I197" i="10" s="1"/>
  <c r="I197" i="11" s="1"/>
  <c r="I189" i="9"/>
  <c r="I189" i="10" s="1"/>
  <c r="I189" i="11" s="1"/>
  <c r="I185" i="9"/>
  <c r="I185" i="10" s="1"/>
  <c r="I185" i="11" s="1"/>
  <c r="I181" i="9"/>
  <c r="I181" i="10" s="1"/>
  <c r="I181" i="11" s="1"/>
  <c r="I177" i="9"/>
  <c r="I177" i="10" s="1"/>
  <c r="I177" i="11" s="1"/>
  <c r="I173" i="9"/>
  <c r="I173" i="10" s="1"/>
  <c r="I173" i="11" s="1"/>
  <c r="I169" i="9"/>
  <c r="I169" i="10" s="1"/>
  <c r="I169" i="11" s="1"/>
  <c r="I164" i="9"/>
  <c r="I164" i="10" s="1"/>
  <c r="I164" i="11" s="1"/>
  <c r="I160" i="9"/>
  <c r="I160" i="10" s="1"/>
  <c r="I160" i="11" s="1"/>
  <c r="I156" i="9"/>
  <c r="I156" i="10" s="1"/>
  <c r="I156" i="11" s="1"/>
  <c r="I152" i="9"/>
  <c r="I152" i="10" s="1"/>
  <c r="I152" i="11" s="1"/>
  <c r="I147" i="9"/>
  <c r="I147" i="10" s="1"/>
  <c r="I147" i="11" s="1"/>
  <c r="I143" i="9"/>
  <c r="I143" i="10" s="1"/>
  <c r="I143" i="11" s="1"/>
  <c r="I139" i="9"/>
  <c r="I139" i="10" s="1"/>
  <c r="I139" i="11" s="1"/>
  <c r="I130" i="9"/>
  <c r="I130" i="10" s="1"/>
  <c r="I130" i="11" s="1"/>
  <c r="I126" i="9"/>
  <c r="I126" i="10" s="1"/>
  <c r="I126" i="11" s="1"/>
  <c r="I117" i="9"/>
  <c r="I117" i="10" s="1"/>
  <c r="I117" i="11" s="1"/>
  <c r="I113" i="9"/>
  <c r="I113" i="10" s="1"/>
  <c r="I113" i="11" s="1"/>
  <c r="I108" i="9"/>
  <c r="I93"/>
  <c r="I93" i="10" s="1"/>
  <c r="I93" i="11" s="1"/>
  <c r="I88" i="9"/>
  <c r="I88" i="10" s="1"/>
  <c r="I88" i="11" s="1"/>
  <c r="I79" i="9"/>
  <c r="I79" i="10" s="1"/>
  <c r="I79" i="11" s="1"/>
  <c r="I75" i="9"/>
  <c r="I75" i="10" s="1"/>
  <c r="I75" i="11" s="1"/>
  <c r="I63" i="9"/>
  <c r="I63" i="10" s="1"/>
  <c r="I63" i="11" s="1"/>
  <c r="I59" i="9"/>
  <c r="I59" i="10" s="1"/>
  <c r="I59" i="11" s="1"/>
  <c r="I55" i="9"/>
  <c r="I55" i="10" s="1"/>
  <c r="I55" i="11" s="1"/>
  <c r="I51" i="9"/>
  <c r="I51" i="10" s="1"/>
  <c r="I51" i="11" s="1"/>
  <c r="I47" i="9"/>
  <c r="I47" i="10" s="1"/>
  <c r="I47" i="11" s="1"/>
  <c r="I194" i="9"/>
  <c r="I194" i="10" s="1"/>
  <c r="I194" i="11" s="1"/>
  <c r="I163" i="9"/>
  <c r="I163" i="10" s="1"/>
  <c r="I163" i="11" s="1"/>
  <c r="I64" i="9"/>
  <c r="I64" i="10" s="1"/>
  <c r="I64" i="11" s="1"/>
  <c r="I333" i="9"/>
  <c r="I333" i="10" s="1"/>
  <c r="I333" i="11" s="1"/>
  <c r="I168" i="9"/>
  <c r="I168" i="10" s="1"/>
  <c r="I168" i="11" s="1"/>
  <c r="I196" i="9"/>
  <c r="I196" i="10" s="1"/>
  <c r="I196" i="11" s="1"/>
  <c r="I248" i="9"/>
  <c r="I248" i="10" s="1"/>
  <c r="I248" i="11" s="1"/>
  <c r="I225" i="9"/>
  <c r="I225" i="10" s="1"/>
  <c r="I225" i="11" s="1"/>
  <c r="I81" i="9"/>
  <c r="I81" i="10" s="1"/>
  <c r="I81" i="11" s="1"/>
  <c r="I295" i="9"/>
  <c r="I295" i="10" s="1"/>
  <c r="I295" i="11" s="1"/>
  <c r="I223" i="9"/>
  <c r="I223" i="10" s="1"/>
  <c r="I223" i="11" s="1"/>
  <c r="I135" i="10"/>
  <c r="I135" i="11" s="1"/>
  <c r="I255" i="4"/>
  <c r="I255" i="5" s="1"/>
  <c r="I255" i="6" s="1"/>
  <c r="I255" i="7" s="1"/>
  <c r="I255" i="8" s="1"/>
  <c r="I108" i="10" l="1"/>
  <c r="I108" i="11" s="1"/>
  <c r="I94" i="10"/>
  <c r="I94" i="11" s="1"/>
  <c r="I99" i="12"/>
  <c r="I99" i="13" s="1"/>
  <c r="I100" i="12"/>
  <c r="I100" i="13" s="1"/>
  <c r="I286" i="10"/>
  <c r="I286" i="11" s="1"/>
  <c r="I255" i="9"/>
  <c r="I255" i="10" s="1"/>
  <c r="I255" i="11" s="1"/>
  <c r="I71" i="10" l="1"/>
  <c r="I71" i="11" s="1"/>
  <c r="I281" i="8" l="1"/>
  <c r="I281" i="9" l="1"/>
  <c r="I281" i="10" s="1"/>
  <c r="I281" i="11" s="1"/>
  <c r="I154" i="8"/>
  <c r="I155"/>
  <c r="I170"/>
  <c r="I171"/>
  <c r="I154" i="9" l="1"/>
  <c r="I154" i="10" s="1"/>
  <c r="I154" i="11" s="1"/>
  <c r="I170" i="9"/>
  <c r="I170" i="10" s="1"/>
  <c r="I170" i="11" s="1"/>
  <c r="I171" i="9"/>
  <c r="I171" i="10" s="1"/>
  <c r="I171" i="11" s="1"/>
  <c r="I155" i="9"/>
  <c r="I155" i="10" s="1"/>
  <c r="I155" i="11" s="1"/>
  <c r="I67" i="8"/>
  <c r="I123"/>
  <c r="I57"/>
  <c r="I123" i="9" l="1"/>
  <c r="I123" i="10" s="1"/>
  <c r="I123" i="11" s="1"/>
  <c r="I57" i="9"/>
  <c r="I57" i="10" s="1"/>
  <c r="I57" i="11" s="1"/>
  <c r="I67" i="9"/>
  <c r="I67" i="10" s="1"/>
  <c r="I67" i="11" s="1"/>
  <c r="I52" i="7"/>
  <c r="I52" i="8" s="1"/>
  <c r="I251" i="7"/>
  <c r="I251" i="8" s="1"/>
  <c r="I49" i="7"/>
  <c r="I49" i="8" s="1"/>
  <c r="I109" i="7"/>
  <c r="I109" i="8" s="1"/>
  <c r="I136" i="7"/>
  <c r="I136" i="8" s="1"/>
  <c r="I49" i="9" l="1"/>
  <c r="I49" i="10" s="1"/>
  <c r="I49" i="11" s="1"/>
  <c r="I251" i="9"/>
  <c r="I251" i="10" s="1"/>
  <c r="I251" i="11" s="1"/>
  <c r="I52" i="9"/>
  <c r="I52" i="10" s="1"/>
  <c r="I52" i="11" s="1"/>
  <c r="I136" i="9"/>
  <c r="I136" i="10" s="1"/>
  <c r="I136" i="11" s="1"/>
  <c r="I109" i="9"/>
  <c r="I353" i="7"/>
  <c r="I353" i="8" s="1"/>
  <c r="I109" i="10" l="1"/>
  <c r="I109" i="11" s="1"/>
  <c r="I353" i="9"/>
  <c r="I353" i="10" s="1"/>
  <c r="I353" i="11" s="1"/>
  <c r="I351" i="6"/>
  <c r="I351" i="7" s="1"/>
  <c r="I351" i="8" s="1"/>
  <c r="I351" i="9" l="1"/>
  <c r="I351" i="10" s="1"/>
  <c r="I351" i="11" s="1"/>
  <c r="I58" i="6"/>
  <c r="I58" i="7" s="1"/>
  <c r="I58" i="8" s="1"/>
  <c r="I84" i="6"/>
  <c r="I84" i="7" s="1"/>
  <c r="I84" i="8" s="1"/>
  <c r="I58" i="9" l="1"/>
  <c r="I58" i="10" s="1"/>
  <c r="I58" i="11" s="1"/>
  <c r="I84" i="9"/>
  <c r="I84" i="10" s="1"/>
  <c r="I84" i="11" s="1"/>
  <c r="I76" i="5"/>
  <c r="I76" i="6" s="1"/>
  <c r="I76" i="7" s="1"/>
  <c r="I76" i="8" s="1"/>
  <c r="I76" i="9" l="1"/>
  <c r="I76" i="10" s="1"/>
  <c r="I76" i="11" s="1"/>
  <c r="I70" i="5"/>
  <c r="I70" i="6" s="1"/>
  <c r="I70" i="7" s="1"/>
  <c r="I70" i="8" s="1"/>
  <c r="I70" i="9" l="1"/>
  <c r="I70" i="10" s="1"/>
  <c r="I70" i="11" s="1"/>
  <c r="I279" i="5"/>
  <c r="I279" i="6" s="1"/>
  <c r="I279" i="7" s="1"/>
  <c r="I279" i="8" s="1"/>
  <c r="I279" i="9" l="1"/>
  <c r="I279" i="10" s="1"/>
  <c r="I279" i="11" s="1"/>
  <c r="I122" i="5"/>
  <c r="I122" i="6" s="1"/>
  <c r="I122" i="7" s="1"/>
  <c r="I122" i="8" s="1"/>
  <c r="I50" i="5"/>
  <c r="I50" i="6" s="1"/>
  <c r="I50" i="7" s="1"/>
  <c r="I50" i="8" s="1"/>
  <c r="I62" i="4"/>
  <c r="I62" i="5" s="1"/>
  <c r="I62" i="6" s="1"/>
  <c r="I62" i="7" s="1"/>
  <c r="I62" i="8" s="1"/>
  <c r="I122" i="9" l="1"/>
  <c r="I122" i="10" s="1"/>
  <c r="I122" i="11" s="1"/>
  <c r="I50" i="9"/>
  <c r="I50" i="10" s="1"/>
  <c r="I50" i="11" s="1"/>
  <c r="I62" i="9"/>
  <c r="I62" i="10" s="1"/>
  <c r="I62" i="11" s="1"/>
  <c r="I83" i="4"/>
  <c r="I83" i="5" s="1"/>
  <c r="I83" i="6" s="1"/>
  <c r="I83" i="7" s="1"/>
  <c r="I83" i="8" s="1"/>
  <c r="I83" i="9" l="1"/>
  <c r="I83" i="10" s="1"/>
  <c r="I83" i="11" s="1"/>
  <c r="I193" i="5"/>
  <c r="I193" i="6" s="1"/>
  <c r="I193" i="7" s="1"/>
  <c r="I193" i="8" s="1"/>
  <c r="I193" i="9" l="1"/>
  <c r="I193" i="10" s="1"/>
  <c r="I193" i="11" s="1"/>
  <c r="I307" i="4"/>
  <c r="I307" i="5" s="1"/>
  <c r="I307" i="6" s="1"/>
  <c r="I307" i="7" s="1"/>
  <c r="I307" i="8" s="1"/>
  <c r="I207" i="4"/>
  <c r="I207" i="5" s="1"/>
  <c r="I207" i="6" s="1"/>
  <c r="I207" i="7" s="1"/>
  <c r="I207" i="8" s="1"/>
  <c r="I307" i="9" l="1"/>
  <c r="I307" i="10" s="1"/>
  <c r="I307" i="11" s="1"/>
  <c r="I207" i="9"/>
  <c r="I207" i="10" s="1"/>
  <c r="I207" i="11" s="1"/>
  <c r="I107" i="2"/>
  <c r="I107" i="3" s="1"/>
  <c r="I107" i="4" s="1"/>
  <c r="I107" i="5" s="1"/>
  <c r="I107" i="6" s="1"/>
  <c r="I107" i="7" s="1"/>
  <c r="I107" i="8" s="1"/>
  <c r="I107" i="9" l="1"/>
  <c r="I341" i="3"/>
  <c r="I341" i="4" s="1"/>
  <c r="I341" i="5" s="1"/>
  <c r="I341" i="6" s="1"/>
  <c r="I341" i="7" s="1"/>
  <c r="I341" i="8" s="1"/>
  <c r="I292" i="3"/>
  <c r="I292" i="4" s="1"/>
  <c r="I292" i="5" s="1"/>
  <c r="I292" i="6" s="1"/>
  <c r="I292" i="7" s="1"/>
  <c r="I292" i="8" s="1"/>
  <c r="I342" i="3"/>
  <c r="I342" i="4" s="1"/>
  <c r="I342" i="5" s="1"/>
  <c r="I342" i="6" s="1"/>
  <c r="I342" i="7" s="1"/>
  <c r="I342" i="8" s="1"/>
  <c r="I107" i="10" l="1"/>
  <c r="I107" i="11" s="1"/>
  <c r="I342" i="9"/>
  <c r="I342" i="10" s="1"/>
  <c r="I342" i="11" s="1"/>
  <c r="I341" i="9"/>
  <c r="I341" i="10" s="1"/>
  <c r="I341" i="11" s="1"/>
  <c r="I292" i="9"/>
  <c r="I292" i="10" s="1"/>
  <c r="I292" i="11" s="1"/>
  <c r="I124" i="3"/>
  <c r="I124" i="4" s="1"/>
  <c r="I124" i="5" s="1"/>
  <c r="I124" i="6" s="1"/>
  <c r="I124" i="7" s="1"/>
  <c r="I124" i="8" s="1"/>
  <c r="I124" i="9" l="1"/>
  <c r="I124" i="10" s="1"/>
  <c r="I124" i="11" s="1"/>
  <c r="I78" i="3"/>
  <c r="I78" i="4" s="1"/>
  <c r="I78" i="5" s="1"/>
  <c r="I78" i="6" s="1"/>
  <c r="I78" i="7" s="1"/>
  <c r="I78" i="8" s="1"/>
  <c r="I252" i="3"/>
  <c r="I252" i="4" s="1"/>
  <c r="I252" i="5" s="1"/>
  <c r="I252" i="6" s="1"/>
  <c r="I252" i="7" s="1"/>
  <c r="I252" i="8" s="1"/>
  <c r="I252" i="9" l="1"/>
  <c r="I252" i="10" s="1"/>
  <c r="I252" i="11" s="1"/>
  <c r="I78" i="9"/>
  <c r="I78" i="10" s="1"/>
  <c r="I78" i="11" s="1"/>
  <c r="I149" i="2"/>
  <c r="I149" i="3" s="1"/>
  <c r="I149" i="4" s="1"/>
  <c r="I149" i="5" s="1"/>
  <c r="I149" i="6" s="1"/>
  <c r="I149" i="7" s="1"/>
  <c r="I149" i="8" s="1"/>
  <c r="I149" i="9" l="1"/>
  <c r="I149" i="10" s="1"/>
  <c r="I149" i="11" s="1"/>
  <c r="I87" i="2"/>
  <c r="I87" i="3" s="1"/>
  <c r="I87" i="4" s="1"/>
  <c r="I87" i="5" s="1"/>
  <c r="I87" i="6" s="1"/>
  <c r="I87" i="7" s="1"/>
  <c r="I87" i="8" s="1"/>
  <c r="I89" i="2"/>
  <c r="I89" i="3" s="1"/>
  <c r="I89" i="4" s="1"/>
  <c r="I89" i="5" s="1"/>
  <c r="I89" i="6" s="1"/>
  <c r="I89" i="7" s="1"/>
  <c r="I89" i="8" s="1"/>
  <c r="I166" i="2"/>
  <c r="I166" i="3" s="1"/>
  <c r="I166" i="4" s="1"/>
  <c r="I166" i="5" s="1"/>
  <c r="I166" i="6" s="1"/>
  <c r="I166" i="7" s="1"/>
  <c r="I166" i="8" s="1"/>
  <c r="I213" i="2"/>
  <c r="I213" i="3" s="1"/>
  <c r="I213" i="4" s="1"/>
  <c r="I213" i="5" s="1"/>
  <c r="I213" i="6" s="1"/>
  <c r="I213" i="7" s="1"/>
  <c r="I213" i="8" s="1"/>
  <c r="F8" i="1"/>
  <c r="V8"/>
  <c r="I87" i="9" l="1"/>
  <c r="I87" i="10" s="1"/>
  <c r="I87" i="11" s="1"/>
  <c r="I213" i="9"/>
  <c r="I213" i="10" s="1"/>
  <c r="I213" i="11" s="1"/>
  <c r="I89" i="9"/>
  <c r="I89" i="10" s="1"/>
  <c r="I89" i="11" s="1"/>
  <c r="I166" i="9"/>
  <c r="I166" i="10" s="1"/>
  <c r="I166" i="11" s="1"/>
  <c r="T8" i="1"/>
  <c r="R8" l="1"/>
  <c r="I354" i="12" l="1"/>
  <c r="I354" i="13" s="1"/>
  <c r="I25" i="5"/>
  <c r="I25" i="2"/>
  <c r="I25" i="3" s="1"/>
  <c r="Q8" i="1" l="1"/>
  <c r="P8" l="1"/>
  <c r="O8" s="1"/>
  <c r="N8"/>
  <c r="I9" i="2"/>
  <c r="I9" i="3" s="1"/>
  <c r="I9" i="4" s="1"/>
  <c r="I9" i="5" s="1"/>
  <c r="I9" i="6" s="1"/>
  <c r="I9" i="7" s="1"/>
  <c r="I10" i="2"/>
  <c r="I10" i="3" s="1"/>
  <c r="I10" i="4" s="1"/>
  <c r="I10" i="5" s="1"/>
  <c r="I10" i="6" s="1"/>
  <c r="I10" i="7" s="1"/>
  <c r="I11" i="2"/>
  <c r="I11" i="3" s="1"/>
  <c r="I11" i="4" s="1"/>
  <c r="I11" i="5" s="1"/>
  <c r="I11" i="6" s="1"/>
  <c r="I11" i="7" s="1"/>
  <c r="I12" i="3"/>
  <c r="I12" i="4" s="1"/>
  <c r="I12" i="5" s="1"/>
  <c r="I12" i="6" s="1"/>
  <c r="I12" i="7" s="1"/>
  <c r="I13" i="3"/>
  <c r="I13" i="4" s="1"/>
  <c r="I13" i="5" s="1"/>
  <c r="I13" i="6" s="1"/>
  <c r="I13" i="7" s="1"/>
  <c r="I15" i="5"/>
  <c r="I15" i="6" s="1"/>
  <c r="I16" i="5"/>
  <c r="I17"/>
  <c r="I20" i="2"/>
  <c r="I22"/>
  <c r="I22" i="3" s="1"/>
  <c r="I22" i="4" s="1"/>
  <c r="I23" i="2"/>
  <c r="I23" i="3" s="1"/>
  <c r="I23" i="4" s="1"/>
  <c r="I23" i="5" s="1"/>
  <c r="I23" i="6" s="1"/>
  <c r="I23" i="7" s="1"/>
  <c r="I23" i="8" s="1"/>
  <c r="I23" i="9" s="1"/>
  <c r="I27" i="2"/>
  <c r="I27" i="3" s="1"/>
  <c r="I27" i="4" s="1"/>
  <c r="I27" i="5" s="1"/>
  <c r="I29" i="2"/>
  <c r="I29" i="3" s="1"/>
  <c r="I29" i="4" s="1"/>
  <c r="I29" i="5" s="1"/>
  <c r="I30" i="2"/>
  <c r="I30" i="3" s="1"/>
  <c r="I30" i="4" s="1"/>
  <c r="I30" i="5" s="1"/>
  <c r="I31" i="2"/>
  <c r="I31" i="3" s="1"/>
  <c r="I31" i="4" s="1"/>
  <c r="I33" i="2"/>
  <c r="I33" i="3" s="1"/>
  <c r="I33" i="4" s="1"/>
  <c r="I33" i="5" s="1"/>
  <c r="I34" i="2"/>
  <c r="I34" i="3" s="1"/>
  <c r="I34" i="4" s="1"/>
  <c r="I34" i="5" s="1"/>
  <c r="I35" i="2"/>
  <c r="I35" i="3" s="1"/>
  <c r="I35" i="4" s="1"/>
  <c r="I35" i="5" s="1"/>
  <c r="I37" i="2"/>
  <c r="I38"/>
  <c r="I38" i="3" s="1"/>
  <c r="I38" i="4" s="1"/>
  <c r="I38" i="5" s="1"/>
  <c r="I39" i="2"/>
  <c r="I39" i="3" s="1"/>
  <c r="I39" i="4" s="1"/>
  <c r="I39" i="5" s="1"/>
  <c r="I40" i="2"/>
  <c r="I40" i="3" s="1"/>
  <c r="I40" i="4" s="1"/>
  <c r="I40" i="5" s="1"/>
  <c r="I41" i="2"/>
  <c r="I41" i="3" s="1"/>
  <c r="I41" i="4" s="1"/>
  <c r="I41" i="5" s="1"/>
  <c r="I42" i="2"/>
  <c r="I42" i="3" s="1"/>
  <c r="I42" i="4" s="1"/>
  <c r="I42" i="5" s="1"/>
  <c r="I43" i="2"/>
  <c r="I43" i="3" s="1"/>
  <c r="I43" i="4" s="1"/>
  <c r="I43" i="5" s="1"/>
  <c r="I44" i="2"/>
  <c r="I44" i="3" s="1"/>
  <c r="I44" i="4" s="1"/>
  <c r="I44" i="5" s="1"/>
  <c r="I44" i="6" s="1"/>
  <c r="I44" i="7" s="1"/>
  <c r="I44" i="8" s="1"/>
  <c r="M8" i="1"/>
  <c r="I26" i="2"/>
  <c r="I6"/>
  <c r="I6" i="3" s="1"/>
  <c r="I6" i="4" s="1"/>
  <c r="I6" i="5" s="1"/>
  <c r="L8" i="1"/>
  <c r="B294"/>
  <c r="J8"/>
  <c r="I8"/>
  <c r="H8"/>
  <c r="S8"/>
  <c r="B298"/>
  <c r="B299" s="1"/>
  <c r="B300" s="1"/>
  <c r="B301" s="1"/>
  <c r="B302" s="1"/>
  <c r="B303" s="1"/>
  <c r="B304" s="1"/>
  <c r="B305" s="1"/>
  <c r="B306" s="1"/>
  <c r="B307" s="1"/>
  <c r="B308" s="1"/>
  <c r="B309" s="1"/>
  <c r="B310" s="1"/>
  <c r="B311" s="1"/>
  <c r="B312" s="1"/>
  <c r="B313" s="1"/>
  <c r="B314" s="1"/>
  <c r="B315" s="1"/>
  <c r="B316" s="1"/>
  <c r="B317" s="1"/>
  <c r="B318" s="1"/>
  <c r="B319" s="1"/>
  <c r="B320" s="1"/>
  <c r="B321" s="1"/>
  <c r="B322" s="1"/>
  <c r="B291"/>
  <c r="B292" s="1"/>
  <c r="B293" s="1"/>
  <c r="B296"/>
  <c r="B278"/>
  <c r="B279" s="1"/>
  <c r="B280" s="1"/>
  <c r="B281" s="1"/>
  <c r="B265"/>
  <c r="B266" s="1"/>
  <c r="B267" s="1"/>
  <c r="B268" s="1"/>
  <c r="B269" s="1"/>
  <c r="B270" s="1"/>
  <c r="B271" s="1"/>
  <c r="B272" s="1"/>
  <c r="B273" s="1"/>
  <c r="B252"/>
  <c r="B253" s="1"/>
  <c r="B254" s="1"/>
  <c r="B255" s="1"/>
  <c r="B256" s="1"/>
  <c r="B257" s="1"/>
  <c r="B258" s="1"/>
  <c r="B259" s="1"/>
  <c r="B260" s="1"/>
  <c r="B261" s="1"/>
  <c r="B262" s="1"/>
  <c r="B184"/>
  <c r="B185" s="1"/>
  <c r="B186" s="1"/>
  <c r="B187" s="1"/>
  <c r="B188" s="1"/>
  <c r="B189" s="1"/>
  <c r="B190" s="1"/>
  <c r="B191" s="1"/>
  <c r="B192" s="1"/>
  <c r="B193" s="1"/>
  <c r="B194" s="1"/>
  <c r="B195" s="1"/>
  <c r="B196" s="1"/>
  <c r="B197" s="1"/>
  <c r="B153"/>
  <c r="B154" s="1"/>
  <c r="B139"/>
  <c r="B140" s="1"/>
  <c r="B141" s="1"/>
  <c r="B142" s="1"/>
  <c r="B143" s="1"/>
  <c r="B144" s="1"/>
  <c r="B145" s="1"/>
  <c r="B146" s="1"/>
  <c r="B127"/>
  <c r="B128" s="1"/>
  <c r="B129" s="1"/>
  <c r="B130" s="1"/>
  <c r="B131" s="1"/>
  <c r="B132" s="1"/>
  <c r="B133" s="1"/>
  <c r="B134" s="1"/>
  <c r="I24" i="2"/>
  <c r="B198" i="1" l="1"/>
  <c r="B199" s="1"/>
  <c r="B200" s="1"/>
  <c r="B201" s="1"/>
  <c r="B202" s="1"/>
  <c r="B203" s="1"/>
  <c r="B204" s="1"/>
  <c r="B205" s="1"/>
  <c r="B206" s="1"/>
  <c r="B207" s="1"/>
  <c r="B208" s="1"/>
  <c r="B209" s="1"/>
  <c r="B210" s="1"/>
  <c r="B211" s="1"/>
  <c r="B212" s="1"/>
  <c r="B213" s="1"/>
  <c r="B214" s="1"/>
  <c r="B215" s="1"/>
  <c r="B216" s="1"/>
  <c r="B217" s="1"/>
  <c r="B218" s="1"/>
  <c r="B219" s="1"/>
  <c r="B220" s="1"/>
  <c r="B221" s="1"/>
  <c r="B222" s="1"/>
  <c r="B223" s="1"/>
  <c r="B224" s="1"/>
  <c r="B225" s="1"/>
  <c r="B226" s="1"/>
  <c r="B228" s="1"/>
  <c r="B229" s="1"/>
  <c r="B230" s="1"/>
  <c r="B231" s="1"/>
  <c r="B232" s="1"/>
  <c r="B233" s="1"/>
  <c r="B234" s="1"/>
  <c r="B235" s="1"/>
  <c r="B236" s="1"/>
  <c r="B237" s="1"/>
  <c r="B238" s="1"/>
  <c r="B239" s="1"/>
  <c r="B240" s="1"/>
  <c r="B241" s="1"/>
  <c r="B242" s="1"/>
  <c r="B243" s="1"/>
  <c r="B244" s="1"/>
  <c r="B245" s="1"/>
  <c r="B246" s="1"/>
  <c r="B247" s="1"/>
  <c r="B248" s="1"/>
  <c r="B323"/>
  <c r="B324" s="1"/>
  <c r="B325" s="1"/>
  <c r="B326" s="1"/>
  <c r="B327" s="1"/>
  <c r="B328" s="1"/>
  <c r="B329" s="1"/>
  <c r="B330" s="1"/>
  <c r="B331" s="1"/>
  <c r="B332" s="1"/>
  <c r="B333" s="1"/>
  <c r="B334" s="1"/>
  <c r="B335" s="1"/>
  <c r="B336" s="1"/>
  <c r="B337" s="1"/>
  <c r="B338" s="1"/>
  <c r="B339" s="1"/>
  <c r="B340" s="1"/>
  <c r="B341" s="1"/>
  <c r="B342" s="1"/>
  <c r="B343" s="1"/>
  <c r="B344" s="1"/>
  <c r="B345" s="1"/>
  <c r="B346" s="1"/>
  <c r="B347" s="1"/>
  <c r="B348" s="1"/>
  <c r="B349" s="1"/>
  <c r="B350" s="1"/>
  <c r="B351" s="1"/>
  <c r="B352" s="1"/>
  <c r="B353" s="1"/>
  <c r="B354" s="1"/>
  <c r="B155"/>
  <c r="B156" s="1"/>
  <c r="B157" s="1"/>
  <c r="B158" s="1"/>
  <c r="B159" s="1"/>
  <c r="B162" s="1"/>
  <c r="B163" s="1"/>
  <c r="B164" s="1"/>
  <c r="B165" s="1"/>
  <c r="B166" s="1"/>
  <c r="B167" s="1"/>
  <c r="B168" s="1"/>
  <c r="B169" s="1"/>
  <c r="B170" s="1"/>
  <c r="B174" s="1"/>
  <c r="B175" s="1"/>
  <c r="B176" s="1"/>
  <c r="B177" s="1"/>
  <c r="B178" s="1"/>
  <c r="B179" s="1"/>
  <c r="I44" i="9"/>
  <c r="I44" i="10" s="1"/>
  <c r="I44" i="11" s="1"/>
  <c r="I20" i="3"/>
  <c r="I20" i="4" s="1"/>
  <c r="I20" i="5" s="1"/>
  <c r="I20" i="6" s="1"/>
  <c r="I20" i="7" s="1"/>
  <c r="I20" i="8" s="1"/>
  <c r="I20" i="9" s="1"/>
  <c r="I31" i="5"/>
  <c r="I31" i="6" s="1"/>
  <c r="I23" i="10"/>
  <c r="I23" i="11" s="1"/>
  <c r="I41" i="6"/>
  <c r="I17"/>
  <c r="I17" i="7" s="1"/>
  <c r="I17" i="8" s="1"/>
  <c r="I17" i="9" s="1"/>
  <c r="I12" i="8"/>
  <c r="I12" i="9" s="1"/>
  <c r="I8" i="8"/>
  <c r="I8" i="9" s="1"/>
  <c r="I40" i="6"/>
  <c r="I35"/>
  <c r="I30"/>
  <c r="I11" i="8"/>
  <c r="I11" i="9" s="1"/>
  <c r="I25" i="6"/>
  <c r="I25" i="7" s="1"/>
  <c r="I25" i="8" s="1"/>
  <c r="I25" i="9" s="1"/>
  <c r="I43" i="6"/>
  <c r="I34"/>
  <c r="I29"/>
  <c r="I15" i="7"/>
  <c r="I15" i="8" s="1"/>
  <c r="I15" i="9" s="1"/>
  <c r="I42" i="6"/>
  <c r="I38"/>
  <c r="I33"/>
  <c r="I27"/>
  <c r="I27" i="7" s="1"/>
  <c r="I27" i="8" s="1"/>
  <c r="I27" i="9" s="1"/>
  <c r="I13" i="8"/>
  <c r="I13" i="9" s="1"/>
  <c r="I9" i="8"/>
  <c r="I9" i="9" s="1"/>
  <c r="I36" i="2"/>
  <c r="I36" i="3" s="1"/>
  <c r="I36" i="4" s="1"/>
  <c r="I37" i="3"/>
  <c r="I37" i="4" s="1"/>
  <c r="I26" i="3"/>
  <c r="I26" i="4" s="1"/>
  <c r="I26" i="5" s="1"/>
  <c r="I26" i="6" s="1"/>
  <c r="I26" i="7" s="1"/>
  <c r="I26" i="8" s="1"/>
  <c r="I26" i="9" s="1"/>
  <c r="I22" i="5"/>
  <c r="I22" i="6" s="1"/>
  <c r="I22" i="7" s="1"/>
  <c r="I22" i="8" s="1"/>
  <c r="I22" i="9" s="1"/>
  <c r="I10" i="8"/>
  <c r="I10" i="9" s="1"/>
  <c r="G8" i="1"/>
  <c r="I28" i="2"/>
  <c r="I28" i="3" s="1"/>
  <c r="I28" i="4" s="1"/>
  <c r="K8" i="1"/>
  <c r="I18" i="5"/>
  <c r="I32" i="2"/>
  <c r="I32" i="3" s="1"/>
  <c r="I32" i="4" s="1"/>
  <c r="I14" i="5"/>
  <c r="I39" i="6"/>
  <c r="I19" i="5"/>
  <c r="I19" i="6" s="1"/>
  <c r="I19" i="7" s="1"/>
  <c r="I19" i="8" s="1"/>
  <c r="I19" i="9" s="1"/>
  <c r="I24" i="3"/>
  <c r="I24" i="4" s="1"/>
  <c r="I24" i="5" s="1"/>
  <c r="I24" i="6" s="1"/>
  <c r="I24" i="7" s="1"/>
  <c r="I24" i="8" s="1"/>
  <c r="I24" i="9" s="1"/>
  <c r="I14" i="6" l="1"/>
  <c r="I14" i="7" s="1"/>
  <c r="I14" i="8" s="1"/>
  <c r="I9" i="10"/>
  <c r="I12"/>
  <c r="I10"/>
  <c r="I8"/>
  <c r="I13"/>
  <c r="I11"/>
  <c r="I15"/>
  <c r="I15" i="11" s="1"/>
  <c r="I223" i="12"/>
  <c r="I223" i="13" s="1"/>
  <c r="I279" i="12"/>
  <c r="I279" i="13" s="1"/>
  <c r="I218" i="12"/>
  <c r="I218" i="13" s="1"/>
  <c r="I129" i="12"/>
  <c r="I129" i="13" s="1"/>
  <c r="I224" i="12"/>
  <c r="I224" i="13" s="1"/>
  <c r="I280" i="12"/>
  <c r="I280" i="13" s="1"/>
  <c r="I329" i="12"/>
  <c r="I329" i="13" s="1"/>
  <c r="I311" i="12"/>
  <c r="I311" i="13" s="1"/>
  <c r="I342" i="12"/>
  <c r="I342" i="13" s="1"/>
  <c r="I124" i="12"/>
  <c r="I124" i="13" s="1"/>
  <c r="I158" i="12"/>
  <c r="I158" i="13" s="1"/>
  <c r="I207" i="12"/>
  <c r="I207" i="13" s="1"/>
  <c r="I227" i="12"/>
  <c r="I227" i="13" s="1"/>
  <c r="I243" i="12"/>
  <c r="I243" i="13" s="1"/>
  <c r="I266" i="12"/>
  <c r="I266" i="13" s="1"/>
  <c r="I283" i="12"/>
  <c r="I283" i="13" s="1"/>
  <c r="I316" i="12"/>
  <c r="I316" i="13" s="1"/>
  <c r="I149" i="12"/>
  <c r="I149" i="13" s="1"/>
  <c r="I230" i="12"/>
  <c r="I230" i="13" s="1"/>
  <c r="I282" i="12"/>
  <c r="I282" i="13" s="1"/>
  <c r="I121" i="12"/>
  <c r="I121" i="13" s="1"/>
  <c r="I142" i="12"/>
  <c r="I142" i="13" s="1"/>
  <c r="I163" i="12"/>
  <c r="I163" i="13" s="1"/>
  <c r="I212" i="12"/>
  <c r="I212" i="13" s="1"/>
  <c r="I228" i="12"/>
  <c r="I228" i="13" s="1"/>
  <c r="I244" i="12"/>
  <c r="I244" i="13" s="1"/>
  <c r="I263" i="12"/>
  <c r="I263" i="13" s="1"/>
  <c r="I285" i="12"/>
  <c r="I285" i="13" s="1"/>
  <c r="I301" i="12"/>
  <c r="I301" i="13" s="1"/>
  <c r="I317" i="12"/>
  <c r="I317" i="13" s="1"/>
  <c r="I333" i="12"/>
  <c r="I333" i="13" s="1"/>
  <c r="I353" i="12"/>
  <c r="I353" i="13" s="1"/>
  <c r="I194" i="12"/>
  <c r="I194" i="13" s="1"/>
  <c r="I253" i="12"/>
  <c r="I253" i="13" s="1"/>
  <c r="I343" i="12"/>
  <c r="I343" i="13" s="1"/>
  <c r="I148" i="12"/>
  <c r="I148" i="13" s="1"/>
  <c r="I172" i="12"/>
  <c r="I172" i="13" s="1"/>
  <c r="I197" i="12"/>
  <c r="I197" i="13" s="1"/>
  <c r="I217" i="12"/>
  <c r="I217" i="13" s="1"/>
  <c r="I237" i="12"/>
  <c r="I237" i="13" s="1"/>
  <c r="I256" i="12"/>
  <c r="I256" i="13" s="1"/>
  <c r="I272" i="12"/>
  <c r="I272" i="13" s="1"/>
  <c r="I290" i="12"/>
  <c r="I290" i="13" s="1"/>
  <c r="I310" i="12"/>
  <c r="I310" i="13" s="1"/>
  <c r="I346" i="12"/>
  <c r="I346" i="13" s="1"/>
  <c r="I222" i="12"/>
  <c r="I222" i="13" s="1"/>
  <c r="I274" i="12"/>
  <c r="I274" i="13" s="1"/>
  <c r="I278" i="12"/>
  <c r="I278" i="13" s="1"/>
  <c r="I154" i="12"/>
  <c r="I154" i="13" s="1"/>
  <c r="I239" i="12"/>
  <c r="I239" i="13" s="1"/>
  <c r="I312" i="12"/>
  <c r="I312" i="13" s="1"/>
  <c r="I347" i="12"/>
  <c r="I347" i="13" s="1"/>
  <c r="I200" i="12"/>
  <c r="I200" i="13" s="1"/>
  <c r="I259" i="12"/>
  <c r="I259" i="13" s="1"/>
  <c r="I313" i="12"/>
  <c r="I313" i="13" s="1"/>
  <c r="I177" i="12"/>
  <c r="I177" i="13" s="1"/>
  <c r="I143" i="12"/>
  <c r="I143" i="13" s="1"/>
  <c r="I209" i="12"/>
  <c r="I209" i="13" s="1"/>
  <c r="I252" i="12"/>
  <c r="I252" i="13" s="1"/>
  <c r="I268" i="12"/>
  <c r="I268" i="13" s="1"/>
  <c r="I306" i="12"/>
  <c r="I306" i="13" s="1"/>
  <c r="I190" i="12"/>
  <c r="I190" i="13" s="1"/>
  <c r="I339" i="12"/>
  <c r="I339" i="13" s="1"/>
  <c r="I132" i="12"/>
  <c r="I132" i="13" s="1"/>
  <c r="I166" i="12"/>
  <c r="I166" i="13" s="1"/>
  <c r="I215" i="12"/>
  <c r="I215" i="13" s="1"/>
  <c r="I231" i="12"/>
  <c r="I231" i="13" s="1"/>
  <c r="I254" i="12"/>
  <c r="I254" i="13" s="1"/>
  <c r="I270" i="12"/>
  <c r="I270" i="13" s="1"/>
  <c r="I288" i="12"/>
  <c r="I288" i="13" s="1"/>
  <c r="I344" i="12"/>
  <c r="I344" i="13" s="1"/>
  <c r="I182" i="12"/>
  <c r="I182" i="13" s="1"/>
  <c r="I242" i="12"/>
  <c r="I242" i="13" s="1"/>
  <c r="I299" i="12"/>
  <c r="I299" i="13" s="1"/>
  <c r="I53" i="12"/>
  <c r="I53" i="13" s="1"/>
  <c r="I147" i="12"/>
  <c r="I147" i="13" s="1"/>
  <c r="I175" i="12"/>
  <c r="I175" i="13" s="1"/>
  <c r="I216" i="12"/>
  <c r="I216" i="13" s="1"/>
  <c r="I232" i="12"/>
  <c r="I232" i="13" s="1"/>
  <c r="I251" i="12"/>
  <c r="I251" i="13" s="1"/>
  <c r="I267" i="12"/>
  <c r="I267" i="13" s="1"/>
  <c r="I289" i="12"/>
  <c r="I289" i="13" s="1"/>
  <c r="I305" i="12"/>
  <c r="I305" i="13" s="1"/>
  <c r="I321" i="12"/>
  <c r="I321" i="13" s="1"/>
  <c r="I337" i="12"/>
  <c r="I337" i="13" s="1"/>
  <c r="I51" i="12"/>
  <c r="I51" i="13" s="1"/>
  <c r="I210" i="12"/>
  <c r="I210" i="13" s="1"/>
  <c r="I265" i="12"/>
  <c r="I265" i="13" s="1"/>
  <c r="I111" i="12"/>
  <c r="I111" i="13" s="1"/>
  <c r="I152" i="12"/>
  <c r="I152" i="13" s="1"/>
  <c r="I176" i="12"/>
  <c r="I176" i="13" s="1"/>
  <c r="I201" i="12"/>
  <c r="I201" i="13" s="1"/>
  <c r="I221" i="12"/>
  <c r="I221" i="13" s="1"/>
  <c r="I241" i="12"/>
  <c r="I241" i="13" s="1"/>
  <c r="I260" i="12"/>
  <c r="I260" i="13" s="1"/>
  <c r="I277" i="12"/>
  <c r="I277" i="13" s="1"/>
  <c r="I298" i="12"/>
  <c r="I298" i="13" s="1"/>
  <c r="I314" i="12"/>
  <c r="I314" i="13" s="1"/>
  <c r="I127" i="12"/>
  <c r="I127" i="13" s="1"/>
  <c r="I234" i="12"/>
  <c r="I234" i="13" s="1"/>
  <c r="I287" i="12"/>
  <c r="I287" i="13" s="1"/>
  <c r="I23" i="12"/>
  <c r="I23" i="13" s="1"/>
  <c r="I174" i="12"/>
  <c r="I174" i="13" s="1"/>
  <c r="I262" i="12"/>
  <c r="I262" i="13" s="1"/>
  <c r="I117" i="12"/>
  <c r="I117" i="13" s="1"/>
  <c r="I269" i="12"/>
  <c r="I269" i="13" s="1"/>
  <c r="I159" i="12"/>
  <c r="I159" i="13" s="1"/>
  <c r="I240" i="12"/>
  <c r="I240" i="13" s="1"/>
  <c r="I297" i="12"/>
  <c r="I297" i="13" s="1"/>
  <c r="I349" i="12"/>
  <c r="I349" i="13" s="1"/>
  <c r="I238" i="12"/>
  <c r="I238" i="13" s="1"/>
  <c r="I168" i="12"/>
  <c r="I168" i="13" s="1"/>
  <c r="I193" i="12"/>
  <c r="I193" i="13" s="1"/>
  <c r="I233" i="12"/>
  <c r="I233" i="13" s="1"/>
  <c r="I286" i="12"/>
  <c r="I286" i="13" s="1"/>
  <c r="I261" i="12"/>
  <c r="I261" i="13" s="1"/>
  <c r="I137" i="12"/>
  <c r="I137" i="13" s="1"/>
  <c r="I170" i="12"/>
  <c r="I170" i="13" s="1"/>
  <c r="I219" i="12"/>
  <c r="I219" i="13" s="1"/>
  <c r="I235" i="12"/>
  <c r="I235" i="13" s="1"/>
  <c r="I258" i="12"/>
  <c r="I258" i="13" s="1"/>
  <c r="I275" i="12"/>
  <c r="I275" i="13" s="1"/>
  <c r="I296" i="12"/>
  <c r="I296" i="13" s="1"/>
  <c r="I345" i="12"/>
  <c r="I345" i="13" s="1"/>
  <c r="I198" i="12"/>
  <c r="I198" i="13" s="1"/>
  <c r="I257" i="12"/>
  <c r="I257" i="13" s="1"/>
  <c r="I315" i="12"/>
  <c r="I315" i="13" s="1"/>
  <c r="I120" i="12"/>
  <c r="I120" i="13" s="1"/>
  <c r="I155" i="12"/>
  <c r="I155" i="13" s="1"/>
  <c r="I184" i="12"/>
  <c r="I184" i="13" s="1"/>
  <c r="I220" i="12"/>
  <c r="I220" i="13" s="1"/>
  <c r="I236" i="12"/>
  <c r="I236" i="13" s="1"/>
  <c r="I255" i="12"/>
  <c r="I255" i="13" s="1"/>
  <c r="I276" i="12"/>
  <c r="I276" i="13" s="1"/>
  <c r="I293" i="12"/>
  <c r="I293" i="13" s="1"/>
  <c r="I309" i="12"/>
  <c r="I309" i="13" s="1"/>
  <c r="I325" i="12"/>
  <c r="I325" i="13" s="1"/>
  <c r="I341" i="12"/>
  <c r="I341" i="13" s="1"/>
  <c r="I113" i="12"/>
  <c r="I113" i="13" s="1"/>
  <c r="I226" i="12"/>
  <c r="I226" i="13" s="1"/>
  <c r="I295" i="12"/>
  <c r="I295" i="13" s="1"/>
  <c r="I139" i="12"/>
  <c r="I139" i="13" s="1"/>
  <c r="I156" i="12"/>
  <c r="I156" i="13" s="1"/>
  <c r="I185" i="12"/>
  <c r="I185" i="13" s="1"/>
  <c r="I205" i="12"/>
  <c r="I205" i="13" s="1"/>
  <c r="I225" i="12"/>
  <c r="I225" i="13" s="1"/>
  <c r="I245" i="12"/>
  <c r="I245" i="13" s="1"/>
  <c r="I264" i="12"/>
  <c r="I264" i="13" s="1"/>
  <c r="I281" i="12"/>
  <c r="I281" i="13" s="1"/>
  <c r="I302" i="12"/>
  <c r="I302" i="13" s="1"/>
  <c r="I322" i="12"/>
  <c r="I322" i="13" s="1"/>
  <c r="I157" i="12"/>
  <c r="I157" i="13" s="1"/>
  <c r="I249" i="12"/>
  <c r="I249" i="13" s="1"/>
  <c r="I307" i="12"/>
  <c r="I307" i="13" s="1"/>
  <c r="I31" i="7"/>
  <c r="I31" i="8" s="1"/>
  <c r="I27" i="10"/>
  <c r="I27" i="11" s="1"/>
  <c r="I22" i="10"/>
  <c r="I22" i="11" s="1"/>
  <c r="I36" i="5"/>
  <c r="I36" i="6" s="1"/>
  <c r="I33" i="7"/>
  <c r="I33" i="8" s="1"/>
  <c r="I29" i="7"/>
  <c r="I29" i="8" s="1"/>
  <c r="I24" i="10"/>
  <c r="I24" i="11" s="1"/>
  <c r="I20" i="10"/>
  <c r="I20" i="11" s="1"/>
  <c r="I40" i="7"/>
  <c r="I40" i="8" s="1"/>
  <c r="I19" i="10"/>
  <c r="I19" i="11" s="1"/>
  <c r="I39" i="7"/>
  <c r="I39" i="8" s="1"/>
  <c r="I28" i="5"/>
  <c r="I28" i="6" s="1"/>
  <c r="I26" i="10"/>
  <c r="I26" i="11" s="1"/>
  <c r="I38" i="7"/>
  <c r="I38" i="8" s="1"/>
  <c r="I34" i="7"/>
  <c r="I34" i="8" s="1"/>
  <c r="I30" i="7"/>
  <c r="I30" i="8" s="1"/>
  <c r="I25" i="10"/>
  <c r="I25" i="11" s="1"/>
  <c r="I41" i="7"/>
  <c r="I41" i="8" s="1"/>
  <c r="I6" i="6"/>
  <c r="I6" i="7" s="1"/>
  <c r="I6" i="8" s="1"/>
  <c r="I32" i="5"/>
  <c r="I32" i="6" s="1"/>
  <c r="I37" i="5"/>
  <c r="I37" i="6" s="1"/>
  <c r="I42" i="7"/>
  <c r="I42" i="8" s="1"/>
  <c r="I43" i="7"/>
  <c r="I43" i="8" s="1"/>
  <c r="I35" i="7"/>
  <c r="I35" i="8" s="1"/>
  <c r="I16" i="6"/>
  <c r="I16" i="7" s="1"/>
  <c r="I16" i="8" s="1"/>
  <c r="I16" i="9" s="1"/>
  <c r="I44" i="12"/>
  <c r="I44" i="13" s="1"/>
  <c r="I18" i="6"/>
  <c r="I18" i="7" s="1"/>
  <c r="I18" i="8" s="1"/>
  <c r="I18" i="9" s="1"/>
  <c r="I42" l="1"/>
  <c r="I42" i="10" s="1"/>
  <c r="I42" i="11" s="1"/>
  <c r="I42" i="12" s="1"/>
  <c r="I42" i="13" s="1"/>
  <c r="I41" i="9"/>
  <c r="I41" i="10" s="1"/>
  <c r="I41" i="11" s="1"/>
  <c r="I41" i="12" s="1"/>
  <c r="I41" i="13" s="1"/>
  <c r="I38" i="9"/>
  <c r="I38" i="10" s="1"/>
  <c r="I38" i="11" s="1"/>
  <c r="I38" i="12" s="1"/>
  <c r="I38" i="13" s="1"/>
  <c r="I40" i="9"/>
  <c r="I40" i="10" s="1"/>
  <c r="I40" i="11" s="1"/>
  <c r="I40" i="12" s="1"/>
  <c r="I40" i="13" s="1"/>
  <c r="I33" i="9"/>
  <c r="I33" i="10" s="1"/>
  <c r="I33" i="11" s="1"/>
  <c r="I33" i="12" s="1"/>
  <c r="I33" i="13" s="1"/>
  <c r="I31" i="9"/>
  <c r="I31" i="10" s="1"/>
  <c r="I31" i="11" s="1"/>
  <c r="I31" i="12" s="1"/>
  <c r="I31" i="13" s="1"/>
  <c r="I35" i="9"/>
  <c r="I35" i="10" s="1"/>
  <c r="I35" i="11" s="1"/>
  <c r="I35" i="12" s="1"/>
  <c r="I35" i="13" s="1"/>
  <c r="I43" i="9"/>
  <c r="I43" i="10" s="1"/>
  <c r="I43" i="11" s="1"/>
  <c r="I43" i="12" s="1"/>
  <c r="I43" i="13" s="1"/>
  <c r="I6" i="9"/>
  <c r="I6" i="10" s="1"/>
  <c r="I6" i="11" s="1"/>
  <c r="I6" i="12" s="1"/>
  <c r="I6" i="13" s="1"/>
  <c r="I34" i="9"/>
  <c r="I34" i="10" s="1"/>
  <c r="I34" i="11" s="1"/>
  <c r="I34" i="12" s="1"/>
  <c r="I34" i="13" s="1"/>
  <c r="I39" i="9"/>
  <c r="I39" i="10" s="1"/>
  <c r="I39" i="11" s="1"/>
  <c r="I39" i="12" s="1"/>
  <c r="I39" i="13" s="1"/>
  <c r="I14" i="9"/>
  <c r="I14" i="10" s="1"/>
  <c r="I14" i="11" s="1"/>
  <c r="I14" i="12" s="1"/>
  <c r="I14" i="13" s="1"/>
  <c r="I30" i="9"/>
  <c r="I30" i="10" s="1"/>
  <c r="I30" i="11" s="1"/>
  <c r="I30" i="12" s="1"/>
  <c r="I30" i="13" s="1"/>
  <c r="I29" i="9"/>
  <c r="I29" i="10" s="1"/>
  <c r="I29" i="11" s="1"/>
  <c r="I29" i="12" s="1"/>
  <c r="I29" i="13" s="1"/>
  <c r="I10" i="11"/>
  <c r="I10" i="12" s="1"/>
  <c r="I10" i="13" s="1"/>
  <c r="I11" i="11"/>
  <c r="I11" i="12" s="1"/>
  <c r="I11" i="13" s="1"/>
  <c r="I12" i="11"/>
  <c r="I12" i="12" s="1"/>
  <c r="I12" i="13" s="1"/>
  <c r="I13" i="11"/>
  <c r="I13" i="12" s="1"/>
  <c r="I13" i="13" s="1"/>
  <c r="I9" i="11"/>
  <c r="I9" i="12" s="1"/>
  <c r="I9" i="13" s="1"/>
  <c r="I8" i="11"/>
  <c r="I8" i="12" s="1"/>
  <c r="I8" i="13" s="1"/>
  <c r="I15" i="12"/>
  <c r="I15" i="13" s="1"/>
  <c r="I17" i="10"/>
  <c r="I17" i="11" s="1"/>
  <c r="I128" i="12"/>
  <c r="I128" i="13" s="1"/>
  <c r="I320" i="12"/>
  <c r="I320" i="13" s="1"/>
  <c r="I134" i="12"/>
  <c r="I134" i="13" s="1"/>
  <c r="I350" i="12"/>
  <c r="I350" i="13" s="1"/>
  <c r="I214" i="12"/>
  <c r="I214" i="13" s="1"/>
  <c r="I229" i="12"/>
  <c r="I229" i="13" s="1"/>
  <c r="I79" i="12"/>
  <c r="I79" i="13" s="1"/>
  <c r="I334" i="12"/>
  <c r="I334" i="13" s="1"/>
  <c r="I324" i="12"/>
  <c r="I324" i="13" s="1"/>
  <c r="I335" i="12"/>
  <c r="I335" i="13" s="1"/>
  <c r="I136" i="12"/>
  <c r="I136" i="13" s="1"/>
  <c r="I77" i="12"/>
  <c r="I77" i="13" s="1"/>
  <c r="I63" i="12"/>
  <c r="I63" i="13" s="1"/>
  <c r="I56" i="12"/>
  <c r="I56" i="13" s="1"/>
  <c r="I351" i="12"/>
  <c r="I351" i="13" s="1"/>
  <c r="I94" i="12"/>
  <c r="I94" i="13" s="1"/>
  <c r="I80" i="12"/>
  <c r="I80" i="13" s="1"/>
  <c r="I52" i="12"/>
  <c r="I52" i="13" s="1"/>
  <c r="I144" i="12"/>
  <c r="I144" i="13" s="1"/>
  <c r="I78" i="12"/>
  <c r="I78" i="13" s="1"/>
  <c r="I303" i="12"/>
  <c r="I303" i="13" s="1"/>
  <c r="I291" i="12"/>
  <c r="I291" i="13" s="1"/>
  <c r="I203" i="12"/>
  <c r="I203" i="13" s="1"/>
  <c r="I292" i="12"/>
  <c r="I292" i="13" s="1"/>
  <c r="I352" i="12"/>
  <c r="I352" i="13" s="1"/>
  <c r="I189" i="12"/>
  <c r="I189" i="13" s="1"/>
  <c r="I323" i="12"/>
  <c r="I323" i="13" s="1"/>
  <c r="I206" i="12"/>
  <c r="I206" i="13" s="1"/>
  <c r="I196" i="12"/>
  <c r="I196" i="13" s="1"/>
  <c r="I319" i="12"/>
  <c r="I319" i="13" s="1"/>
  <c r="I162" i="12"/>
  <c r="I162" i="13" s="1"/>
  <c r="I318" i="12"/>
  <c r="I318" i="13" s="1"/>
  <c r="I300" i="12"/>
  <c r="I300" i="13" s="1"/>
  <c r="I72" i="12"/>
  <c r="I72" i="13" s="1"/>
  <c r="I308" i="12"/>
  <c r="I308" i="13" s="1"/>
  <c r="I340" i="12"/>
  <c r="I340" i="13" s="1"/>
  <c r="I171" i="12"/>
  <c r="I171" i="13" s="1"/>
  <c r="I169" i="12"/>
  <c r="I169" i="13" s="1"/>
  <c r="I338" i="12"/>
  <c r="I338" i="13" s="1"/>
  <c r="I304" i="12"/>
  <c r="I304" i="13" s="1"/>
  <c r="I161" i="12"/>
  <c r="I161" i="13" s="1"/>
  <c r="I271" i="12"/>
  <c r="I271" i="13" s="1"/>
  <c r="I250" i="12"/>
  <c r="I250" i="13" s="1"/>
  <c r="I188" i="12"/>
  <c r="I188" i="13" s="1"/>
  <c r="I116" i="12"/>
  <c r="I116" i="13" s="1"/>
  <c r="I192" i="12"/>
  <c r="I192" i="13" s="1"/>
  <c r="I82" i="12"/>
  <c r="I82" i="13" s="1"/>
  <c r="I199" i="12"/>
  <c r="I199" i="13" s="1"/>
  <c r="I130" i="12"/>
  <c r="I130" i="13" s="1"/>
  <c r="I213" i="12"/>
  <c r="I213" i="13" s="1"/>
  <c r="I165" i="12"/>
  <c r="I165" i="13" s="1"/>
  <c r="I75" i="12"/>
  <c r="I75" i="13" s="1"/>
  <c r="I58" i="12"/>
  <c r="I58" i="13" s="1"/>
  <c r="I153" i="12"/>
  <c r="I153" i="13" s="1"/>
  <c r="I46" i="12"/>
  <c r="I46" i="13" s="1"/>
  <c r="I76" i="12"/>
  <c r="I76" i="13" s="1"/>
  <c r="I141" i="12"/>
  <c r="I141" i="13" s="1"/>
  <c r="I246" i="12"/>
  <c r="I246" i="13" s="1"/>
  <c r="I64" i="12"/>
  <c r="I64" i="13" s="1"/>
  <c r="I20" i="12"/>
  <c r="I20" i="13" s="1"/>
  <c r="I102" i="12"/>
  <c r="I102" i="13" s="1"/>
  <c r="I336" i="12"/>
  <c r="I336" i="13" s="1"/>
  <c r="I125" i="12"/>
  <c r="I125" i="13" s="1"/>
  <c r="I118" i="12"/>
  <c r="I118" i="13" s="1"/>
  <c r="I186" i="12"/>
  <c r="I186" i="13" s="1"/>
  <c r="I54" i="12"/>
  <c r="I54" i="13" s="1"/>
  <c r="I59" i="12"/>
  <c r="I59" i="13" s="1"/>
  <c r="I248" i="12"/>
  <c r="I248" i="13" s="1"/>
  <c r="I348" i="12"/>
  <c r="I348" i="13" s="1"/>
  <c r="I160" i="12"/>
  <c r="I160" i="13" s="1"/>
  <c r="I74" i="12"/>
  <c r="I74" i="13" s="1"/>
  <c r="I330" i="12"/>
  <c r="I330" i="13" s="1"/>
  <c r="I331" i="12"/>
  <c r="I331" i="13" s="1"/>
  <c r="I55" i="12"/>
  <c r="I55" i="13" s="1"/>
  <c r="I135" i="12"/>
  <c r="I135" i="13" s="1"/>
  <c r="I61" i="12"/>
  <c r="I61" i="13" s="1"/>
  <c r="I167" i="12"/>
  <c r="I167" i="13" s="1"/>
  <c r="I164" i="12"/>
  <c r="I164" i="13" s="1"/>
  <c r="I294" i="12"/>
  <c r="I294" i="13" s="1"/>
  <c r="I328" i="12"/>
  <c r="I328" i="13" s="1"/>
  <c r="I110" i="12"/>
  <c r="I110" i="13" s="1"/>
  <c r="I48" i="12"/>
  <c r="I48" i="13" s="1"/>
  <c r="I145" i="12"/>
  <c r="I145" i="13" s="1"/>
  <c r="I273" i="12"/>
  <c r="I273" i="13" s="1"/>
  <c r="I62" i="12"/>
  <c r="I62" i="13" s="1"/>
  <c r="I151" i="12"/>
  <c r="I151" i="13" s="1"/>
  <c r="I24" i="12"/>
  <c r="I24" i="13" s="1"/>
  <c r="I22" i="12"/>
  <c r="I22" i="13" s="1"/>
  <c r="I19" i="12"/>
  <c r="I19" i="13" s="1"/>
  <c r="I27" i="12"/>
  <c r="I27" i="13" s="1"/>
  <c r="I332" i="12"/>
  <c r="I332" i="13" s="1"/>
  <c r="I115" i="12"/>
  <c r="I115" i="13" s="1"/>
  <c r="I150" i="12"/>
  <c r="I150" i="13" s="1"/>
  <c r="I173" i="12"/>
  <c r="I173" i="13" s="1"/>
  <c r="I71" i="12"/>
  <c r="I71" i="13" s="1"/>
  <c r="I122" i="12"/>
  <c r="I122" i="13" s="1"/>
  <c r="I83" i="12"/>
  <c r="I83" i="13" s="1"/>
  <c r="I202" i="12"/>
  <c r="I202" i="13" s="1"/>
  <c r="I108" i="12"/>
  <c r="I108" i="13" s="1"/>
  <c r="I101" i="12"/>
  <c r="I101" i="13" s="1"/>
  <c r="I326" i="12"/>
  <c r="I326" i="13" s="1"/>
  <c r="I211" i="12"/>
  <c r="I211" i="13" s="1"/>
  <c r="I327" i="12"/>
  <c r="I327" i="13" s="1"/>
  <c r="I50" i="12"/>
  <c r="I50" i="13" s="1"/>
  <c r="I49" i="12"/>
  <c r="I49" i="13" s="1"/>
  <c r="I140" i="12"/>
  <c r="I140" i="13" s="1"/>
  <c r="I179" i="12"/>
  <c r="I179" i="13" s="1"/>
  <c r="I25" i="12"/>
  <c r="I25" i="13" s="1"/>
  <c r="I26" i="12"/>
  <c r="I26" i="13" s="1"/>
  <c r="I28" i="7"/>
  <c r="I28" i="8" s="1"/>
  <c r="I36" i="7"/>
  <c r="I36" i="8" s="1"/>
  <c r="I37" i="7"/>
  <c r="I37" i="8" s="1"/>
  <c r="I32" i="7"/>
  <c r="I32" i="8" s="1"/>
  <c r="I36" i="9" l="1"/>
  <c r="I36" i="10" s="1"/>
  <c r="I36" i="11" s="1"/>
  <c r="I36" i="12" s="1"/>
  <c r="I36" i="13" s="1"/>
  <c r="I37" i="9"/>
  <c r="I37" i="10" s="1"/>
  <c r="I37" i="11" s="1"/>
  <c r="I37" i="12" s="1"/>
  <c r="I37" i="13" s="1"/>
  <c r="I28" i="9"/>
  <c r="I28" i="10" s="1"/>
  <c r="I28" i="11" s="1"/>
  <c r="I28" i="12" s="1"/>
  <c r="I28" i="13" s="1"/>
  <c r="I32" i="9"/>
  <c r="I32" i="10" s="1"/>
  <c r="I32" i="11" s="1"/>
  <c r="I32" i="12" s="1"/>
  <c r="I32" i="13" s="1"/>
  <c r="I17" i="12"/>
  <c r="I17" i="13" s="1"/>
  <c r="I16" i="10"/>
  <c r="I16" i="11" s="1"/>
  <c r="I18" i="10"/>
  <c r="I18" i="11" s="1"/>
  <c r="I69" i="12"/>
  <c r="I69" i="13" s="1"/>
  <c r="I138" i="12"/>
  <c r="I138" i="13" s="1"/>
  <c r="I85" i="12"/>
  <c r="I85" i="13" s="1"/>
  <c r="I47" i="12"/>
  <c r="I47" i="13" s="1"/>
  <c r="I146" i="12"/>
  <c r="I146" i="13" s="1"/>
  <c r="I183" i="12"/>
  <c r="I183" i="13" s="1"/>
  <c r="I131" i="12"/>
  <c r="I131" i="13" s="1"/>
  <c r="I106" i="12"/>
  <c r="I106" i="13" s="1"/>
  <c r="I45" i="12"/>
  <c r="I45" i="13" s="1"/>
  <c r="I66" i="12"/>
  <c r="I66" i="13" s="1"/>
  <c r="I181" i="12"/>
  <c r="I181" i="13" s="1"/>
  <c r="I114" i="12"/>
  <c r="I114" i="13" s="1"/>
  <c r="I107" i="12"/>
  <c r="I107" i="13" s="1"/>
  <c r="I87" i="12"/>
  <c r="I87" i="13" s="1"/>
  <c r="I208" i="12"/>
  <c r="I208" i="13" s="1"/>
  <c r="I57" i="12"/>
  <c r="I57" i="13" s="1"/>
  <c r="I195" i="12"/>
  <c r="I195" i="13" s="1"/>
  <c r="I90" i="12"/>
  <c r="I90" i="13" s="1"/>
  <c r="I88" i="12"/>
  <c r="I88" i="13" s="1"/>
  <c r="I126" i="12"/>
  <c r="I126" i="13" s="1"/>
  <c r="I93" i="12"/>
  <c r="I93" i="13" s="1"/>
  <c r="I109" i="12"/>
  <c r="I109" i="13" s="1"/>
  <c r="I104" i="12"/>
  <c r="I104" i="13" s="1"/>
  <c r="I178" i="12"/>
  <c r="I178" i="13" s="1"/>
  <c r="I95" i="12"/>
  <c r="I95" i="13" s="1"/>
  <c r="I191" i="12"/>
  <c r="I191" i="13" s="1"/>
  <c r="I123" i="12"/>
  <c r="I123" i="13" s="1"/>
  <c r="I65" i="12"/>
  <c r="I65" i="13" s="1"/>
  <c r="I180" i="12"/>
  <c r="I180" i="13" s="1"/>
  <c r="I187" i="12"/>
  <c r="I187" i="13" s="1"/>
  <c r="I60" i="12"/>
  <c r="I60" i="13" s="1"/>
  <c r="I204" i="12"/>
  <c r="I204" i="13" s="1"/>
  <c r="I68" i="12"/>
  <c r="I68" i="13" s="1"/>
  <c r="I86" i="12"/>
  <c r="I86" i="13" s="1"/>
  <c r="I81" i="12"/>
  <c r="I81" i="13" s="1"/>
  <c r="I96" i="12"/>
  <c r="I96" i="13" s="1"/>
  <c r="I70" i="12"/>
  <c r="I70" i="13" s="1"/>
  <c r="I89" i="12"/>
  <c r="I89" i="13" s="1"/>
  <c r="I73" i="12"/>
  <c r="I73" i="13" s="1"/>
  <c r="I18" i="12" l="1"/>
  <c r="I18" i="13" s="1"/>
  <c r="I16" i="12"/>
  <c r="I16" i="13" s="1"/>
  <c r="I92" i="12"/>
  <c r="I92" i="13" s="1"/>
  <c r="I67" i="12"/>
  <c r="I67" i="13" s="1"/>
  <c r="I91" i="12"/>
  <c r="I91" i="13" s="1"/>
  <c r="I84" i="12"/>
  <c r="I84" i="13" s="1"/>
  <c r="E225" i="1" l="1"/>
  <c r="E234"/>
  <c r="E36"/>
  <c r="E172"/>
  <c r="E126"/>
  <c r="E163"/>
  <c r="E265"/>
  <c r="E57"/>
  <c r="E269"/>
  <c r="E286"/>
  <c r="E236"/>
  <c r="E93"/>
  <c r="E233"/>
  <c r="E130"/>
  <c r="E289"/>
  <c r="E254"/>
  <c r="E58"/>
  <c r="E338"/>
  <c r="E310"/>
  <c r="E55"/>
  <c r="E291"/>
  <c r="E181"/>
  <c r="E103"/>
  <c r="E19"/>
  <c r="E328"/>
  <c r="E141"/>
  <c r="E251"/>
  <c r="E162"/>
  <c r="E342"/>
  <c r="E284"/>
  <c r="E90"/>
  <c r="E42"/>
  <c r="E70"/>
  <c r="E279"/>
  <c r="E355"/>
  <c r="E77"/>
  <c r="E144"/>
  <c r="E298"/>
  <c r="E343"/>
  <c r="E102"/>
  <c r="E114"/>
  <c r="E99"/>
  <c r="E105"/>
  <c r="E121"/>
  <c r="E207"/>
  <c r="E177"/>
  <c r="E244"/>
  <c r="E261"/>
  <c r="E67"/>
  <c r="E356"/>
  <c r="E247"/>
  <c r="E232"/>
  <c r="E275"/>
  <c r="E258"/>
  <c r="E61"/>
  <c r="E142"/>
  <c r="E178"/>
  <c r="E62"/>
  <c r="E65"/>
  <c r="E202"/>
  <c r="E212"/>
  <c r="E54"/>
  <c r="E85"/>
  <c r="E215"/>
  <c r="E21"/>
  <c r="E271"/>
  <c r="E195"/>
  <c r="E20"/>
  <c r="E112"/>
  <c r="E185"/>
  <c r="E120"/>
  <c r="E257"/>
  <c r="E187"/>
  <c r="E149"/>
  <c r="E47"/>
  <c r="E81"/>
  <c r="E252"/>
  <c r="E346"/>
  <c r="E340"/>
  <c r="E35"/>
  <c r="E242"/>
  <c r="E197"/>
  <c r="E349"/>
  <c r="E210"/>
  <c r="E111"/>
  <c r="E25"/>
  <c r="E89"/>
  <c r="E239"/>
  <c r="E268"/>
  <c r="E224"/>
  <c r="E194"/>
  <c r="E206"/>
  <c r="E203"/>
  <c r="E108"/>
  <c r="E325"/>
  <c r="E192"/>
  <c r="E205"/>
  <c r="E339"/>
  <c r="E37"/>
  <c r="E216"/>
  <c r="E159"/>
  <c r="E115"/>
  <c r="E326"/>
  <c r="E137"/>
  <c r="E73"/>
  <c r="E353"/>
  <c r="E294"/>
  <c r="E22"/>
  <c r="E201"/>
  <c r="E59"/>
  <c r="E80"/>
  <c r="E138"/>
  <c r="E293"/>
  <c r="E333"/>
  <c r="E97"/>
  <c r="E259"/>
  <c r="E250"/>
  <c r="E119"/>
  <c r="E303"/>
  <c r="E83"/>
  <c r="E230"/>
  <c r="E297"/>
  <c r="E98"/>
  <c r="E290"/>
  <c r="E335"/>
  <c r="E56"/>
  <c r="E341"/>
  <c r="E113"/>
  <c r="E64"/>
  <c r="E82"/>
  <c r="E235"/>
  <c r="E332"/>
  <c r="E311"/>
  <c r="E183"/>
  <c r="E313"/>
  <c r="E40"/>
  <c r="E131"/>
  <c r="E174"/>
  <c r="E319"/>
  <c r="E190"/>
  <c r="E193"/>
  <c r="E208"/>
  <c r="E226"/>
  <c r="E231"/>
  <c r="E132"/>
  <c r="E45"/>
  <c r="E204"/>
  <c r="E125"/>
  <c r="E281"/>
  <c r="E151"/>
  <c r="E8"/>
  <c r="E133"/>
  <c r="E78"/>
  <c r="E17"/>
  <c r="E221"/>
  <c r="E71"/>
  <c r="E329"/>
  <c r="E127"/>
  <c r="E154"/>
  <c r="E324"/>
  <c r="E29"/>
  <c r="E188"/>
  <c r="E300"/>
  <c r="E318"/>
  <c r="E175"/>
  <c r="E189"/>
  <c r="E315"/>
  <c r="E213"/>
  <c r="E237"/>
  <c r="E31"/>
  <c r="E314"/>
  <c r="E117"/>
  <c r="E345"/>
  <c r="E198"/>
  <c r="E199"/>
  <c r="E350"/>
  <c r="E348"/>
  <c r="E46"/>
  <c r="E227"/>
  <c r="E66"/>
  <c r="E334"/>
  <c r="E179"/>
  <c r="E106"/>
  <c r="E331"/>
  <c r="E272"/>
  <c r="E118"/>
  <c r="E317"/>
  <c r="E253"/>
  <c r="E209"/>
  <c r="E168"/>
  <c r="E13"/>
  <c r="E95"/>
  <c r="E38"/>
  <c r="E24"/>
  <c r="E270"/>
  <c r="E145"/>
  <c r="E88"/>
  <c r="E87"/>
  <c r="E122"/>
  <c r="E347"/>
  <c r="E128"/>
  <c r="E255"/>
  <c r="E260"/>
  <c r="E28"/>
  <c r="E92"/>
  <c r="E140"/>
  <c r="E160"/>
  <c r="E323"/>
  <c r="E75"/>
  <c r="E49"/>
  <c r="E86"/>
  <c r="E12"/>
  <c r="E305"/>
  <c r="E217"/>
  <c r="E327"/>
  <c r="E157"/>
  <c r="E344"/>
  <c r="E176"/>
  <c r="E51"/>
  <c r="E9"/>
  <c r="E44"/>
  <c r="E184"/>
  <c r="E280"/>
  <c r="E238"/>
  <c r="E337"/>
  <c r="E116"/>
  <c r="E256"/>
  <c r="E153"/>
  <c r="E309"/>
  <c r="E200"/>
  <c r="E352"/>
  <c r="E50"/>
  <c r="E322"/>
  <c r="E316"/>
  <c r="E136"/>
  <c r="E161"/>
  <c r="E129"/>
  <c r="E68"/>
  <c r="E33"/>
  <c r="E124"/>
  <c r="E18"/>
  <c r="E52"/>
  <c r="E243"/>
  <c r="E104"/>
  <c r="E139"/>
  <c r="E274"/>
  <c r="E229"/>
  <c r="E262"/>
  <c r="E307"/>
  <c r="E248"/>
  <c r="E43"/>
  <c r="E15"/>
  <c r="E34"/>
  <c r="E41"/>
  <c r="E39"/>
  <c r="E147"/>
  <c r="E167"/>
  <c r="E165"/>
  <c r="E146"/>
  <c r="E14"/>
  <c r="E273"/>
  <c r="E282"/>
  <c r="E299"/>
  <c r="E277"/>
  <c r="E150"/>
  <c r="E228"/>
  <c r="E246"/>
  <c r="E16"/>
  <c r="E143"/>
  <c r="E287"/>
  <c r="E308"/>
  <c r="E32"/>
  <c r="E211"/>
  <c r="E283"/>
  <c r="E173"/>
  <c r="E100"/>
  <c r="E101"/>
  <c r="E107"/>
  <c r="E249"/>
  <c r="E23"/>
  <c r="E245"/>
  <c r="E180"/>
  <c r="E285"/>
  <c r="E312"/>
  <c r="E96"/>
  <c r="E182"/>
  <c r="E296"/>
  <c r="E219"/>
  <c r="E171"/>
  <c r="E53"/>
  <c r="E218"/>
  <c r="E222"/>
  <c r="E76"/>
  <c r="E60"/>
  <c r="E10"/>
  <c r="E91"/>
  <c r="E278"/>
  <c r="E196"/>
  <c r="E295"/>
  <c r="E220"/>
  <c r="E110"/>
  <c r="E48"/>
  <c r="E301"/>
  <c r="E292"/>
  <c r="E155"/>
  <c r="E241"/>
  <c r="E276"/>
  <c r="E152"/>
  <c r="E266"/>
  <c r="E302"/>
  <c r="E288"/>
  <c r="E320"/>
  <c r="E164"/>
  <c r="E69"/>
  <c r="E240"/>
  <c r="E263"/>
  <c r="E11"/>
  <c r="E351"/>
  <c r="E321"/>
  <c r="E79"/>
  <c r="E214"/>
  <c r="E264"/>
  <c r="E267"/>
  <c r="E336"/>
  <c r="E304"/>
  <c r="E26"/>
  <c r="E223"/>
  <c r="E148"/>
  <c r="E166"/>
  <c r="E63"/>
  <c r="E74"/>
  <c r="E30"/>
  <c r="E109"/>
  <c r="E94"/>
  <c r="E354"/>
  <c r="E134"/>
  <c r="E191"/>
  <c r="E330"/>
  <c r="E306"/>
  <c r="E156"/>
  <c r="E72"/>
  <c r="E27"/>
  <c r="E84"/>
  <c r="E186"/>
  <c r="E158"/>
  <c r="E123"/>
  <c r="E357" l="1"/>
</calcChain>
</file>

<file path=xl/comments1.xml><?xml version="1.0" encoding="utf-8"?>
<comments xmlns="http://schemas.openxmlformats.org/spreadsheetml/2006/main">
  <authors>
    <author>Автор</author>
  </authors>
  <commentList>
    <comment ref="C9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Долг нового собственника</t>
        </r>
      </text>
    </comment>
    <comment ref="D9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Долг нового собственника</t>
        </r>
      </text>
    </comment>
    <comment ref="E9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Долг нового собственника</t>
        </r>
      </text>
    </comment>
    <comment ref="C10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Долг нового собственника</t>
        </r>
      </text>
    </comment>
    <comment ref="D10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Долг нового собственника</t>
        </r>
      </text>
    </comment>
    <comment ref="E10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Долг нового собственника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C19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 ноября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C19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 ноября</t>
        </r>
      </text>
    </comment>
  </commentList>
</comments>
</file>

<file path=xl/comments4.xml><?xml version="1.0" encoding="utf-8"?>
<comments xmlns="http://schemas.openxmlformats.org/spreadsheetml/2006/main">
  <authors>
    <author>Автор</author>
  </authors>
  <commentList>
    <comment ref="C19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 ноября</t>
        </r>
      </text>
    </comment>
  </commentList>
</comments>
</file>

<file path=xl/comments5.xml><?xml version="1.0" encoding="utf-8"?>
<comments xmlns="http://schemas.openxmlformats.org/spreadsheetml/2006/main">
  <authors>
    <author>Автор</author>
  </authors>
  <commentList>
    <comment ref="C19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 ноября</t>
        </r>
      </text>
    </comment>
  </commentList>
</comments>
</file>

<file path=xl/comments6.xml><?xml version="1.0" encoding="utf-8"?>
<comments xmlns="http://schemas.openxmlformats.org/spreadsheetml/2006/main">
  <authors>
    <author>Автор</author>
  </authors>
  <commentList>
    <comment ref="C19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 ноября</t>
        </r>
      </text>
    </comment>
  </commentList>
</comments>
</file>

<file path=xl/comments7.xml><?xml version="1.0" encoding="utf-8"?>
<comments xmlns="http://schemas.openxmlformats.org/spreadsheetml/2006/main">
  <authors>
    <author>Автор</author>
  </authors>
  <commentList>
    <comment ref="C19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 ноября</t>
        </r>
      </text>
    </comment>
  </commentList>
</comments>
</file>

<file path=xl/comments8.xml><?xml version="1.0" encoding="utf-8"?>
<comments xmlns="http://schemas.openxmlformats.org/spreadsheetml/2006/main">
  <authors>
    <author>Автор</author>
  </authors>
  <commentList>
    <comment ref="C19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 ноября</t>
        </r>
      </text>
    </comment>
  </commentList>
</comments>
</file>

<file path=xl/comments9.xml><?xml version="1.0" encoding="utf-8"?>
<comments xmlns="http://schemas.openxmlformats.org/spreadsheetml/2006/main">
  <authors>
    <author>Автор</author>
  </authors>
  <commentList>
    <comment ref="C19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 ноября</t>
        </r>
      </text>
    </comment>
  </commentList>
</comments>
</file>

<file path=xl/sharedStrings.xml><?xml version="1.0" encoding="utf-8"?>
<sst xmlns="http://schemas.openxmlformats.org/spreadsheetml/2006/main" count="640" uniqueCount="128">
  <si>
    <t>+</t>
  </si>
  <si>
    <t>переплата</t>
  </si>
  <si>
    <t>НАЧИСЛЕНИЕ</t>
  </si>
  <si>
    <t>-</t>
  </si>
  <si>
    <t>долг</t>
  </si>
  <si>
    <t>№ уч.</t>
  </si>
  <si>
    <t>ФИО</t>
  </si>
  <si>
    <t>№ Дог</t>
  </si>
  <si>
    <t>Сумма к оплате</t>
  </si>
  <si>
    <t>Оплачено</t>
  </si>
  <si>
    <t>9 (10)</t>
  </si>
  <si>
    <t>14 (18)</t>
  </si>
  <si>
    <t>15 (16)</t>
  </si>
  <si>
    <t>23 (24)</t>
  </si>
  <si>
    <t>30 (31,33)</t>
  </si>
  <si>
    <t>37а</t>
  </si>
  <si>
    <t>49а</t>
  </si>
  <si>
    <t>51А</t>
  </si>
  <si>
    <t>54 (55)</t>
  </si>
  <si>
    <t>78 (79)</t>
  </si>
  <si>
    <t>115 (116)</t>
  </si>
  <si>
    <t>138 (139)</t>
  </si>
  <si>
    <t>174 (204)</t>
  </si>
  <si>
    <t>242 (257)</t>
  </si>
  <si>
    <t>243 (255)</t>
  </si>
  <si>
    <t>270(271)</t>
  </si>
  <si>
    <t>Начислено</t>
  </si>
  <si>
    <t>№п/п</t>
  </si>
  <si>
    <t>Дата</t>
  </si>
  <si>
    <t>Остаток/ переплата</t>
  </si>
  <si>
    <t>на</t>
  </si>
  <si>
    <t>участки с подключенным электричеством</t>
  </si>
  <si>
    <t>128а</t>
  </si>
  <si>
    <t>99а</t>
  </si>
  <si>
    <t>128b</t>
  </si>
  <si>
    <t xml:space="preserve">98с </t>
  </si>
  <si>
    <t>279б</t>
  </si>
  <si>
    <t>279а</t>
  </si>
  <si>
    <t>152 (161)</t>
  </si>
  <si>
    <t>100b(103)</t>
  </si>
  <si>
    <t>107b</t>
  </si>
  <si>
    <t>112а</t>
  </si>
  <si>
    <t>99b</t>
  </si>
  <si>
    <t>Объединенный</t>
  </si>
  <si>
    <t>97а</t>
  </si>
  <si>
    <t>100а</t>
  </si>
  <si>
    <t xml:space="preserve">Объединен </t>
  </si>
  <si>
    <t>объединен</t>
  </si>
  <si>
    <t>объединенный с 219</t>
  </si>
  <si>
    <t>объединенный с 190</t>
  </si>
  <si>
    <t>98а</t>
  </si>
  <si>
    <t>Объединен</t>
  </si>
  <si>
    <t>Об. 100b(103)</t>
  </si>
  <si>
    <t>Об. 100b(103) с марта</t>
  </si>
  <si>
    <t>107а</t>
  </si>
  <si>
    <t>с 01.06.23</t>
  </si>
  <si>
    <t>с 01.08.23</t>
  </si>
  <si>
    <t>97b</t>
  </si>
  <si>
    <t>с 01.04.24</t>
  </si>
  <si>
    <t>c 01/4/24</t>
  </si>
  <si>
    <t>с 03.04.24</t>
  </si>
  <si>
    <t>с 05.04.24</t>
  </si>
  <si>
    <t>с 07.04.24</t>
  </si>
  <si>
    <t>с 8.4.24</t>
  </si>
  <si>
    <t>с июня 24</t>
  </si>
  <si>
    <t>с июля 24</t>
  </si>
  <si>
    <t>97а/98а</t>
  </si>
  <si>
    <t>объединен с августа 2024</t>
  </si>
  <si>
    <t>объединен с 98а с августа 2024</t>
  </si>
  <si>
    <t>98b</t>
  </si>
  <si>
    <t>c августа</t>
  </si>
  <si>
    <t>ТАБЛИЦА ВЗНОСОВ ЗА ИНФРАСТРУКТУРУ В 2025 в"СТАРОЕ СЕЛО"</t>
  </si>
  <si>
    <t>1 кв.25</t>
  </si>
  <si>
    <t>2кв.25</t>
  </si>
  <si>
    <t>3кв.25</t>
  </si>
  <si>
    <t>4 кв.25</t>
  </si>
  <si>
    <t>Долг/переплата  31.12.2024</t>
  </si>
  <si>
    <t>212703</t>
  </si>
  <si>
    <t>125870</t>
  </si>
  <si>
    <t>87193</t>
  </si>
  <si>
    <t>86510</t>
  </si>
  <si>
    <t>2975</t>
  </si>
  <si>
    <t>984815</t>
  </si>
  <si>
    <t>163554</t>
  </si>
  <si>
    <t>84942</t>
  </si>
  <si>
    <t>252226</t>
  </si>
  <si>
    <t>262664</t>
  </si>
  <si>
    <t>104601</t>
  </si>
  <si>
    <t>128196</t>
  </si>
  <si>
    <t>189178</t>
  </si>
  <si>
    <t>115505</t>
  </si>
  <si>
    <t>127378</t>
  </si>
  <si>
    <t>817340</t>
  </si>
  <si>
    <t>69108</t>
  </si>
  <si>
    <t>924848</t>
  </si>
  <si>
    <t>122649</t>
  </si>
  <si>
    <t>634003</t>
  </si>
  <si>
    <t>893973</t>
  </si>
  <si>
    <t>144401</t>
  </si>
  <si>
    <t>846814</t>
  </si>
  <si>
    <t>377345</t>
  </si>
  <si>
    <t>140112</t>
  </si>
  <si>
    <t>143713</t>
  </si>
  <si>
    <t>980060</t>
  </si>
  <si>
    <t>325630</t>
  </si>
  <si>
    <t>112401</t>
  </si>
  <si>
    <t>948443</t>
  </si>
  <si>
    <t>43525</t>
  </si>
  <si>
    <t>444884</t>
  </si>
  <si>
    <t>1</t>
  </si>
  <si>
    <t>790122</t>
  </si>
  <si>
    <t>226945</t>
  </si>
  <si>
    <t>222958</t>
  </si>
  <si>
    <t>504121</t>
  </si>
  <si>
    <t>55051</t>
  </si>
  <si>
    <t>342505</t>
  </si>
  <si>
    <t>250994,382854</t>
  </si>
  <si>
    <t>992799</t>
  </si>
  <si>
    <t>305507</t>
  </si>
  <si>
    <t>275677</t>
  </si>
  <si>
    <t>966021</t>
  </si>
  <si>
    <t>766327</t>
  </si>
  <si>
    <t>694742</t>
  </si>
  <si>
    <t>941618</t>
  </si>
  <si>
    <t>670939</t>
  </si>
  <si>
    <t>850319</t>
  </si>
  <si>
    <t>575330</t>
  </si>
  <si>
    <t>576540</t>
  </si>
</sst>
</file>

<file path=xl/styles.xml><?xml version="1.0" encoding="utf-8"?>
<styleSheet xmlns="http://schemas.openxmlformats.org/spreadsheetml/2006/main">
  <numFmts count="6">
    <numFmt numFmtId="164" formatCode="_-* #,##0.00\ _р_._-;\-* #,##0.00\ _р_._-;_-* &quot;-&quot;??\ _р_._-;_-@_-"/>
    <numFmt numFmtId="165" formatCode="_-* #,##0.00_р_._-;\-* #,##0.00_р_._-;_-* &quot;-&quot;??_р_._-;_-@_-"/>
    <numFmt numFmtId="166" formatCode="#,##0.00&quot;р.&quot;"/>
    <numFmt numFmtId="167" formatCode="000000"/>
    <numFmt numFmtId="168" formatCode="_-* #,##0.00\ _р_у_б_._-;\-* #,##0.00\ _р_у_б_._-;_-* &quot;-&quot;??\ _р_у_б_._-;_-@_-"/>
    <numFmt numFmtId="169" formatCode="dd/mm/yy;@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1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2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5FC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00">
    <xf numFmtId="0" fontId="0" fillId="0" borderId="0"/>
    <xf numFmtId="164" fontId="15" fillId="0" borderId="0" applyFont="0" applyFill="0" applyBorder="0" applyAlignment="0" applyProtection="0"/>
    <xf numFmtId="0" fontId="19" fillId="0" borderId="0"/>
    <xf numFmtId="168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5" fillId="0" borderId="0"/>
    <xf numFmtId="164" fontId="15" fillId="0" borderId="0" applyFont="0" applyFill="0" applyBorder="0" applyAlignment="0" applyProtection="0"/>
    <xf numFmtId="0" fontId="14" fillId="0" borderId="0"/>
    <xf numFmtId="164" fontId="14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19" fillId="0" borderId="0"/>
    <xf numFmtId="168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12" fillId="0" borderId="0"/>
    <xf numFmtId="0" fontId="11" fillId="0" borderId="0"/>
    <xf numFmtId="164" fontId="11" fillId="0" borderId="0" applyFon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  <xf numFmtId="0" fontId="11" fillId="0" borderId="0"/>
    <xf numFmtId="0" fontId="10" fillId="0" borderId="0"/>
    <xf numFmtId="164" fontId="10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</cellStyleXfs>
  <cellXfs count="223">
    <xf numFmtId="0" fontId="0" fillId="0" borderId="0" xfId="0"/>
    <xf numFmtId="164" fontId="0" fillId="0" borderId="0" xfId="1" applyFont="1"/>
    <xf numFmtId="165" fontId="0" fillId="0" borderId="0" xfId="0" applyNumberFormat="1"/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8" borderId="3" xfId="0" applyFont="1" applyFill="1" applyBorder="1" applyAlignment="1">
      <alignment horizontal="center" vertical="center"/>
    </xf>
    <xf numFmtId="1" fontId="16" fillId="8" borderId="3" xfId="0" applyNumberFormat="1" applyFont="1" applyFill="1" applyBorder="1" applyAlignment="1">
      <alignment horizontal="center" vertical="center"/>
    </xf>
    <xf numFmtId="14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0" fillId="8" borderId="0" xfId="0" applyFill="1"/>
    <xf numFmtId="0" fontId="17" fillId="8" borderId="3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20" fillId="0" borderId="0" xfId="0" applyFont="1"/>
    <xf numFmtId="0" fontId="20" fillId="0" borderId="3" xfId="0" applyFont="1" applyFill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49" fontId="20" fillId="0" borderId="3" xfId="0" applyNumberFormat="1" applyFont="1" applyFill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left" vertical="center"/>
    </xf>
    <xf numFmtId="0" fontId="20" fillId="4" borderId="3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164" fontId="20" fillId="0" borderId="3" xfId="1" applyFont="1" applyFill="1" applyBorder="1" applyAlignment="1">
      <alignment horizontal="center" vertical="center" wrapText="1"/>
    </xf>
    <xf numFmtId="0" fontId="23" fillId="8" borderId="3" xfId="0" applyFont="1" applyFill="1" applyBorder="1" applyAlignment="1">
      <alignment horizontal="center" vertical="center"/>
    </xf>
    <xf numFmtId="164" fontId="20" fillId="0" borderId="3" xfId="1" applyFont="1" applyBorder="1" applyAlignment="1">
      <alignment horizontal="center" vertical="center"/>
    </xf>
    <xf numFmtId="14" fontId="20" fillId="0" borderId="3" xfId="0" applyNumberFormat="1" applyFont="1" applyBorder="1" applyAlignment="1">
      <alignment horizontal="center" vertical="center"/>
    </xf>
    <xf numFmtId="0" fontId="20" fillId="8" borderId="3" xfId="0" applyFont="1" applyFill="1" applyBorder="1" applyAlignment="1">
      <alignment horizontal="center" vertical="center"/>
    </xf>
    <xf numFmtId="1" fontId="23" fillId="8" borderId="3" xfId="0" applyNumberFormat="1" applyFont="1" applyFill="1" applyBorder="1" applyAlignment="1">
      <alignment horizontal="center" vertical="center"/>
    </xf>
    <xf numFmtId="0" fontId="25" fillId="8" borderId="3" xfId="0" applyFont="1" applyFill="1" applyBorder="1" applyAlignment="1">
      <alignment horizontal="center" vertical="center"/>
    </xf>
    <xf numFmtId="14" fontId="20" fillId="8" borderId="3" xfId="0" applyNumberFormat="1" applyFont="1" applyFill="1" applyBorder="1" applyAlignment="1">
      <alignment horizontal="center" vertical="center"/>
    </xf>
    <xf numFmtId="0" fontId="20" fillId="8" borderId="0" xfId="0" applyFont="1" applyFill="1"/>
    <xf numFmtId="0" fontId="20" fillId="0" borderId="0" xfId="0" applyFont="1" applyAlignment="1">
      <alignment horizontal="left"/>
    </xf>
    <xf numFmtId="49" fontId="20" fillId="0" borderId="0" xfId="0" applyNumberFormat="1" applyFont="1"/>
    <xf numFmtId="0" fontId="20" fillId="0" borderId="5" xfId="0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14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" xfId="0" applyFont="1" applyBorder="1" applyAlignment="1">
      <alignment vertical="center"/>
    </xf>
    <xf numFmtId="0" fontId="25" fillId="0" borderId="3" xfId="0" applyFont="1" applyBorder="1" applyAlignment="1">
      <alignment horizontal="center" vertical="center" wrapText="1"/>
    </xf>
    <xf numFmtId="0" fontId="20" fillId="0" borderId="2" xfId="0" applyFont="1" applyBorder="1" applyAlignment="1">
      <alignment vertical="center"/>
    </xf>
    <xf numFmtId="0" fontId="20" fillId="0" borderId="3" xfId="0" applyFont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/>
    </xf>
    <xf numFmtId="0" fontId="20" fillId="5" borderId="3" xfId="0" applyFont="1" applyFill="1" applyBorder="1" applyAlignment="1">
      <alignment horizontal="center" vertical="center"/>
    </xf>
    <xf numFmtId="17" fontId="20" fillId="0" borderId="3" xfId="0" applyNumberFormat="1" applyFont="1" applyBorder="1" applyAlignment="1">
      <alignment horizontal="center" vertical="center"/>
    </xf>
    <xf numFmtId="0" fontId="20" fillId="6" borderId="3" xfId="0" applyFont="1" applyFill="1" applyBorder="1" applyAlignment="1">
      <alignment horizontal="center" vertical="center"/>
    </xf>
    <xf numFmtId="0" fontId="20" fillId="7" borderId="3" xfId="0" applyFont="1" applyFill="1" applyBorder="1" applyAlignment="1">
      <alignment horizontal="center" vertical="center"/>
    </xf>
    <xf numFmtId="0" fontId="20" fillId="10" borderId="3" xfId="0" applyFont="1" applyFill="1" applyBorder="1" applyAlignment="1">
      <alignment horizontal="center" vertical="center"/>
    </xf>
    <xf numFmtId="0" fontId="20" fillId="8" borderId="3" xfId="0" applyFont="1" applyFill="1" applyBorder="1" applyAlignment="1">
      <alignment horizontal="center" vertical="center" wrapText="1"/>
    </xf>
    <xf numFmtId="164" fontId="20" fillId="3" borderId="3" xfId="0" applyNumberFormat="1" applyFont="1" applyFill="1" applyBorder="1" applyAlignment="1">
      <alignment horizontal="center" vertical="center"/>
    </xf>
    <xf numFmtId="164" fontId="20" fillId="5" borderId="3" xfId="1" applyFont="1" applyFill="1" applyBorder="1" applyAlignment="1">
      <alignment horizontal="center" vertical="center"/>
    </xf>
    <xf numFmtId="164" fontId="20" fillId="6" borderId="3" xfId="1" applyFont="1" applyFill="1" applyBorder="1" applyAlignment="1">
      <alignment horizontal="center" vertical="center"/>
    </xf>
    <xf numFmtId="164" fontId="20" fillId="0" borderId="3" xfId="0" applyNumberFormat="1" applyFont="1" applyBorder="1" applyAlignment="1">
      <alignment horizontal="center" vertical="center"/>
    </xf>
    <xf numFmtId="164" fontId="20" fillId="7" borderId="3" xfId="1" applyFont="1" applyFill="1" applyBorder="1" applyAlignment="1">
      <alignment horizontal="center" vertical="center"/>
    </xf>
    <xf numFmtId="164" fontId="20" fillId="10" borderId="3" xfId="1" applyFont="1" applyFill="1" applyBorder="1" applyAlignment="1">
      <alignment horizontal="center" vertical="center"/>
    </xf>
    <xf numFmtId="167" fontId="23" fillId="8" borderId="3" xfId="0" applyNumberFormat="1" applyFont="1" applyFill="1" applyBorder="1" applyAlignment="1">
      <alignment horizontal="center" vertical="center" wrapText="1"/>
    </xf>
    <xf numFmtId="0" fontId="23" fillId="8" borderId="3" xfId="0" applyFont="1" applyFill="1" applyBorder="1" applyAlignment="1">
      <alignment horizontal="center" vertical="center" wrapText="1"/>
    </xf>
    <xf numFmtId="0" fontId="26" fillId="8" borderId="3" xfId="10" applyFont="1" applyFill="1" applyBorder="1" applyAlignment="1">
      <alignment horizontal="left" wrapText="1" shrinkToFit="1"/>
    </xf>
    <xf numFmtId="0" fontId="20" fillId="8" borderId="3" xfId="10" applyFont="1" applyFill="1" applyBorder="1" applyAlignment="1">
      <alignment horizontal="left" wrapText="1" shrinkToFit="1"/>
    </xf>
    <xf numFmtId="1" fontId="23" fillId="8" borderId="3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164" fontId="20" fillId="0" borderId="4" xfId="0" applyNumberFormat="1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165" fontId="20" fillId="0" borderId="3" xfId="0" applyNumberFormat="1" applyFont="1" applyFill="1" applyBorder="1" applyAlignment="1">
      <alignment horizontal="center" vertical="center"/>
    </xf>
    <xf numFmtId="165" fontId="20" fillId="0" borderId="3" xfId="0" applyNumberFormat="1" applyFont="1" applyBorder="1" applyAlignment="1">
      <alignment horizontal="center" vertical="center"/>
    </xf>
    <xf numFmtId="164" fontId="20" fillId="0" borderId="0" xfId="1" applyFont="1"/>
    <xf numFmtId="0" fontId="0" fillId="0" borderId="0" xfId="0" applyFont="1"/>
    <xf numFmtId="0" fontId="0" fillId="0" borderId="0" xfId="0" applyFont="1" applyAlignment="1">
      <alignment horizontal="left"/>
    </xf>
    <xf numFmtId="49" fontId="0" fillId="0" borderId="0" xfId="0" applyNumberFormat="1" applyFont="1"/>
    <xf numFmtId="0" fontId="20" fillId="12" borderId="3" xfId="0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164" fontId="20" fillId="0" borderId="3" xfId="1" applyFont="1" applyBorder="1" applyAlignment="1">
      <alignment horizontal="center" vertical="center"/>
    </xf>
    <xf numFmtId="0" fontId="23" fillId="8" borderId="3" xfId="2" applyFont="1" applyFill="1" applyBorder="1" applyAlignment="1">
      <alignment wrapText="1"/>
    </xf>
    <xf numFmtId="0" fontId="20" fillId="4" borderId="3" xfId="0" applyFont="1" applyFill="1" applyBorder="1" applyAlignment="1">
      <alignment horizontal="center" vertical="center" wrapText="1"/>
    </xf>
    <xf numFmtId="0" fontId="20" fillId="0" borderId="3" xfId="0" applyFont="1" applyBorder="1" applyAlignment="1">
      <alignment wrapText="1"/>
    </xf>
    <xf numFmtId="0" fontId="20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4" fontId="20" fillId="8" borderId="3" xfId="0" applyNumberFormat="1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8" borderId="3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wrapText="1"/>
    </xf>
    <xf numFmtId="0" fontId="0" fillId="0" borderId="0" xfId="0" applyFont="1" applyAlignment="1">
      <alignment wrapText="1"/>
    </xf>
    <xf numFmtId="0" fontId="20" fillId="0" borderId="3" xfId="0" applyFont="1" applyBorder="1" applyAlignment="1">
      <alignment horizontal="left" vertical="center" wrapText="1"/>
    </xf>
    <xf numFmtId="0" fontId="20" fillId="8" borderId="3" xfId="0" applyFont="1" applyFill="1" applyBorder="1" applyAlignment="1">
      <alignment horizontal="left" vertical="center" wrapText="1"/>
    </xf>
    <xf numFmtId="0" fontId="20" fillId="0" borderId="0" xfId="0" applyFont="1" applyAlignment="1">
      <alignment horizontal="left" wrapText="1"/>
    </xf>
    <xf numFmtId="0" fontId="20" fillId="0" borderId="3" xfId="0" applyFont="1" applyFill="1" applyBorder="1" applyAlignment="1">
      <alignment horizontal="left" vertical="center" wrapText="1"/>
    </xf>
    <xf numFmtId="14" fontId="20" fillId="0" borderId="3" xfId="0" applyNumberFormat="1" applyFont="1" applyBorder="1" applyAlignment="1">
      <alignment horizontal="center" vertical="center"/>
    </xf>
    <xf numFmtId="0" fontId="20" fillId="0" borderId="0" xfId="0" applyFont="1" applyBorder="1" applyAlignment="1">
      <alignment wrapText="1"/>
    </xf>
    <xf numFmtId="0" fontId="23" fillId="8" borderId="3" xfId="0" applyFont="1" applyFill="1" applyBorder="1" applyAlignment="1">
      <alignment horizontal="left" vertical="center" wrapText="1"/>
    </xf>
    <xf numFmtId="0" fontId="20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3" fillId="0" borderId="3" xfId="0" applyFont="1" applyBorder="1" applyAlignment="1">
      <alignment horizontal="left" vertical="center" wrapText="1"/>
    </xf>
    <xf numFmtId="0" fontId="23" fillId="0" borderId="3" xfId="0" applyFont="1" applyBorder="1" applyAlignment="1">
      <alignment wrapText="1"/>
    </xf>
    <xf numFmtId="0" fontId="20" fillId="9" borderId="0" xfId="0" applyFont="1" applyFill="1" applyBorder="1" applyAlignment="1">
      <alignment horizontal="center" vertical="center"/>
    </xf>
    <xf numFmtId="0" fontId="20" fillId="9" borderId="2" xfId="0" applyFont="1" applyFill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9" borderId="0" xfId="0" applyFont="1" applyFill="1" applyBorder="1" applyAlignment="1">
      <alignment vertical="center"/>
    </xf>
    <xf numFmtId="0" fontId="20" fillId="9" borderId="2" xfId="0" applyFont="1" applyFill="1" applyBorder="1" applyAlignment="1">
      <alignment vertical="center"/>
    </xf>
    <xf numFmtId="0" fontId="20" fillId="0" borderId="8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0" fillId="0" borderId="0" xfId="0" applyFont="1" applyBorder="1" applyAlignment="1">
      <alignment vertical="center"/>
    </xf>
    <xf numFmtId="0" fontId="20" fillId="0" borderId="3" xfId="0" applyFont="1" applyBorder="1" applyAlignment="1">
      <alignment horizontal="center" vertical="center"/>
    </xf>
    <xf numFmtId="0" fontId="20" fillId="2" borderId="3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20" fillId="4" borderId="3" xfId="0" applyFont="1" applyFill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0" fillId="8" borderId="3" xfId="0" applyFont="1" applyFill="1" applyBorder="1" applyAlignment="1">
      <alignment horizontal="left" vertical="center"/>
    </xf>
    <xf numFmtId="0" fontId="20" fillId="0" borderId="3" xfId="0" applyFont="1" applyFill="1" applyBorder="1" applyAlignment="1">
      <alignment horizontal="left" vertical="center"/>
    </xf>
    <xf numFmtId="2" fontId="20" fillId="0" borderId="3" xfId="0" applyNumberFormat="1" applyFont="1" applyFill="1" applyBorder="1" applyAlignment="1">
      <alignment horizontal="left" vertical="center"/>
    </xf>
    <xf numFmtId="49" fontId="20" fillId="0" borderId="3" xfId="0" applyNumberFormat="1" applyFont="1" applyFill="1" applyBorder="1" applyAlignment="1">
      <alignment horizontal="left" vertical="center"/>
    </xf>
    <xf numFmtId="164" fontId="20" fillId="0" borderId="3" xfId="1" applyFont="1" applyFill="1" applyBorder="1" applyAlignment="1">
      <alignment horizontal="left" vertical="center" wrapText="1"/>
    </xf>
    <xf numFmtId="0" fontId="16" fillId="8" borderId="3" xfId="0" applyFont="1" applyFill="1" applyBorder="1" applyAlignment="1">
      <alignment horizontal="left" vertical="center"/>
    </xf>
    <xf numFmtId="164" fontId="20" fillId="0" borderId="3" xfId="1" applyFont="1" applyBorder="1" applyAlignment="1">
      <alignment horizontal="left" vertical="center"/>
    </xf>
    <xf numFmtId="165" fontId="20" fillId="0" borderId="3" xfId="0" applyNumberFormat="1" applyFont="1" applyBorder="1" applyAlignment="1">
      <alignment horizontal="left" vertical="center"/>
    </xf>
    <xf numFmtId="49" fontId="20" fillId="0" borderId="3" xfId="0" applyNumberFormat="1" applyFont="1" applyBorder="1" applyAlignment="1">
      <alignment horizontal="left" vertical="center"/>
    </xf>
    <xf numFmtId="14" fontId="20" fillId="0" borderId="3" xfId="0" applyNumberFormat="1" applyFont="1" applyBorder="1" applyAlignment="1">
      <alignment horizontal="left" vertical="center"/>
    </xf>
    <xf numFmtId="1" fontId="16" fillId="8" borderId="3" xfId="0" applyNumberFormat="1" applyFont="1" applyFill="1" applyBorder="1" applyAlignment="1">
      <alignment horizontal="left" vertical="center"/>
    </xf>
    <xf numFmtId="0" fontId="17" fillId="8" borderId="3" xfId="0" applyFont="1" applyFill="1" applyBorder="1" applyAlignment="1">
      <alignment horizontal="left" vertical="center"/>
    </xf>
    <xf numFmtId="2" fontId="0" fillId="0" borderId="0" xfId="0" applyNumberFormat="1" applyAlignment="1">
      <alignment horizontal="left" vertical="center"/>
    </xf>
    <xf numFmtId="49" fontId="0" fillId="0" borderId="0" xfId="0" applyNumberFormat="1" applyAlignment="1">
      <alignment horizontal="left"/>
    </xf>
    <xf numFmtId="164" fontId="0" fillId="0" borderId="0" xfId="1" applyFont="1" applyAlignment="1">
      <alignment horizontal="left"/>
    </xf>
    <xf numFmtId="169" fontId="20" fillId="0" borderId="3" xfId="0" applyNumberFormat="1" applyFont="1" applyFill="1" applyBorder="1" applyAlignment="1">
      <alignment horizontal="center" vertical="center"/>
    </xf>
    <xf numFmtId="169" fontId="0" fillId="0" borderId="0" xfId="0" applyNumberFormat="1"/>
    <xf numFmtId="0" fontId="20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11" borderId="3" xfId="0" applyFont="1" applyFill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30" fillId="11" borderId="3" xfId="0" applyFont="1" applyFill="1" applyBorder="1" applyAlignment="1">
      <alignment horizontal="center" vertical="center" wrapText="1" shrinkToFit="1"/>
    </xf>
    <xf numFmtId="0" fontId="20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 wrapText="1"/>
    </xf>
    <xf numFmtId="0" fontId="23" fillId="8" borderId="9" xfId="0" applyFont="1" applyFill="1" applyBorder="1" applyAlignment="1">
      <alignment horizontal="center" vertical="center" wrapText="1"/>
    </xf>
    <xf numFmtId="0" fontId="20" fillId="0" borderId="3" xfId="5" applyFont="1" applyBorder="1" applyAlignment="1">
      <alignment horizontal="center" vertical="center" wrapText="1"/>
    </xf>
    <xf numFmtId="0" fontId="20" fillId="8" borderId="3" xfId="5" applyFont="1" applyFill="1" applyBorder="1" applyAlignment="1">
      <alignment horizontal="center" vertical="center" wrapText="1"/>
    </xf>
    <xf numFmtId="0" fontId="20" fillId="0" borderId="3" xfId="2" applyFont="1" applyBorder="1" applyAlignment="1">
      <alignment wrapText="1"/>
    </xf>
    <xf numFmtId="0" fontId="31" fillId="8" borderId="3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30" fillId="0" borderId="0" xfId="0" applyNumberFormat="1" applyFont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164" fontId="20" fillId="8" borderId="3" xfId="0" applyNumberFormat="1" applyFont="1" applyFill="1" applyBorder="1" applyAlignment="1">
      <alignment horizontal="center" vertical="center"/>
    </xf>
    <xf numFmtId="164" fontId="20" fillId="8" borderId="3" xfId="1" applyFont="1" applyFill="1" applyBorder="1" applyAlignment="1">
      <alignment horizontal="center" vertical="center"/>
    </xf>
    <xf numFmtId="0" fontId="20" fillId="8" borderId="0" xfId="0" applyFont="1" applyFill="1" applyAlignment="1">
      <alignment horizontal="center" vertical="center"/>
    </xf>
    <xf numFmtId="0" fontId="18" fillId="8" borderId="0" xfId="0" applyFont="1" applyFill="1" applyAlignment="1">
      <alignment horizontal="center" vertical="center"/>
    </xf>
    <xf numFmtId="1" fontId="23" fillId="0" borderId="3" xfId="0" applyNumberFormat="1" applyFont="1" applyFill="1" applyBorder="1" applyAlignment="1">
      <alignment horizontal="center" vertical="center"/>
    </xf>
    <xf numFmtId="164" fontId="20" fillId="0" borderId="3" xfId="0" applyNumberFormat="1" applyFont="1" applyFill="1" applyBorder="1" applyAlignment="1">
      <alignment horizontal="center" vertical="center"/>
    </xf>
    <xf numFmtId="164" fontId="20" fillId="0" borderId="3" xfId="1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0" fillId="0" borderId="0" xfId="0" applyFill="1"/>
    <xf numFmtId="164" fontId="20" fillId="9" borderId="3" xfId="0" applyNumberFormat="1" applyFont="1" applyFill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0" fillId="11" borderId="0" xfId="0" applyFill="1"/>
    <xf numFmtId="0" fontId="20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14" fontId="20" fillId="0" borderId="3" xfId="1" applyNumberFormat="1" applyFont="1" applyBorder="1" applyAlignment="1">
      <alignment horizontal="center" vertical="center"/>
    </xf>
    <xf numFmtId="0" fontId="0" fillId="0" borderId="0" xfId="0" applyNumberFormat="1" applyFont="1"/>
    <xf numFmtId="0" fontId="20" fillId="0" borderId="3" xfId="0" applyNumberFormat="1" applyFont="1" applyFill="1" applyBorder="1" applyAlignment="1">
      <alignment horizontal="center" vertical="center"/>
    </xf>
    <xf numFmtId="0" fontId="20" fillId="0" borderId="3" xfId="1" applyNumberFormat="1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164" fontId="30" fillId="8" borderId="3" xfId="0" applyNumberFormat="1" applyFont="1" applyFill="1" applyBorder="1" applyAlignment="1">
      <alignment horizontal="left" vertical="center"/>
    </xf>
    <xf numFmtId="49" fontId="20" fillId="0" borderId="3" xfId="0" applyNumberFormat="1" applyFont="1" applyBorder="1" applyAlignment="1">
      <alignment horizontal="center" vertical="center"/>
    </xf>
    <xf numFmtId="0" fontId="20" fillId="11" borderId="0" xfId="0" applyFont="1" applyFill="1"/>
    <xf numFmtId="0" fontId="20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49" fontId="20" fillId="0" borderId="3" xfId="0" applyNumberFormat="1" applyFont="1" applyBorder="1" applyAlignment="1">
      <alignment horizontal="center" vertical="center"/>
    </xf>
    <xf numFmtId="0" fontId="0" fillId="11" borderId="0" xfId="0" applyFill="1" applyAlignment="1">
      <alignment horizontal="left"/>
    </xf>
    <xf numFmtId="0" fontId="20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17" fontId="20" fillId="0" borderId="3" xfId="0" applyNumberFormat="1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49" fontId="20" fillId="0" borderId="3" xfId="0" applyNumberFormat="1" applyFont="1" applyBorder="1" applyAlignment="1">
      <alignment horizontal="center" vertical="center"/>
    </xf>
    <xf numFmtId="49" fontId="20" fillId="0" borderId="3" xfId="0" applyNumberFormat="1" applyFont="1" applyBorder="1" applyAlignment="1">
      <alignment horizontal="center" vertical="center"/>
    </xf>
    <xf numFmtId="14" fontId="20" fillId="8" borderId="6" xfId="0" applyNumberFormat="1" applyFont="1" applyFill="1" applyBorder="1" applyAlignment="1">
      <alignment horizontal="center" vertical="center"/>
    </xf>
    <xf numFmtId="14" fontId="20" fillId="8" borderId="4" xfId="0" applyNumberFormat="1" applyFont="1" applyFill="1" applyBorder="1" applyAlignment="1">
      <alignment horizontal="center" vertical="center"/>
    </xf>
    <xf numFmtId="14" fontId="20" fillId="8" borderId="7" xfId="0" applyNumberFormat="1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164" fontId="30" fillId="8" borderId="6" xfId="0" applyNumberFormat="1" applyFont="1" applyFill="1" applyBorder="1" applyAlignment="1">
      <alignment horizontal="center" vertical="center"/>
    </xf>
    <xf numFmtId="164" fontId="30" fillId="8" borderId="7" xfId="0" applyNumberFormat="1" applyFont="1" applyFill="1" applyBorder="1" applyAlignment="1">
      <alignment horizontal="center" vertical="center"/>
    </xf>
    <xf numFmtId="164" fontId="20" fillId="8" borderId="6" xfId="0" applyNumberFormat="1" applyFont="1" applyFill="1" applyBorder="1" applyAlignment="1">
      <alignment horizontal="center" vertical="center"/>
    </xf>
    <xf numFmtId="164" fontId="20" fillId="8" borderId="7" xfId="0" applyNumberFormat="1" applyFont="1" applyFill="1" applyBorder="1" applyAlignment="1">
      <alignment horizontal="center" vertical="center"/>
    </xf>
    <xf numFmtId="17" fontId="20" fillId="0" borderId="3" xfId="0" applyNumberFormat="1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166" fontId="20" fillId="0" borderId="3" xfId="0" applyNumberFormat="1" applyFont="1" applyBorder="1" applyAlignment="1">
      <alignment horizontal="center" vertical="center"/>
    </xf>
    <xf numFmtId="49" fontId="20" fillId="0" borderId="3" xfId="0" applyNumberFormat="1" applyFont="1" applyBorder="1" applyAlignment="1">
      <alignment horizontal="center" vertical="center"/>
    </xf>
    <xf numFmtId="1" fontId="23" fillId="8" borderId="6" xfId="0" applyNumberFormat="1" applyFont="1" applyFill="1" applyBorder="1" applyAlignment="1">
      <alignment horizontal="center" vertical="center"/>
    </xf>
    <xf numFmtId="1" fontId="23" fillId="8" borderId="7" xfId="0" applyNumberFormat="1" applyFont="1" applyFill="1" applyBorder="1" applyAlignment="1">
      <alignment horizontal="center" vertical="center"/>
    </xf>
    <xf numFmtId="17" fontId="28" fillId="0" borderId="10" xfId="0" applyNumberFormat="1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49" fontId="28" fillId="0" borderId="1" xfId="0" applyNumberFormat="1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49" fontId="28" fillId="0" borderId="2" xfId="0" applyNumberFormat="1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1" fontId="16" fillId="8" borderId="6" xfId="0" applyNumberFormat="1" applyFont="1" applyFill="1" applyBorder="1" applyAlignment="1">
      <alignment horizontal="center" vertical="center"/>
    </xf>
    <xf numFmtId="1" fontId="16" fillId="8" borderId="7" xfId="0" applyNumberFormat="1" applyFont="1" applyFill="1" applyBorder="1" applyAlignment="1">
      <alignment horizontal="center" vertical="center"/>
    </xf>
    <xf numFmtId="17" fontId="27" fillId="0" borderId="3" xfId="0" applyNumberFormat="1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49" fontId="27" fillId="0" borderId="3" xfId="0" applyNumberFormat="1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</cellXfs>
  <cellStyles count="800">
    <cellStyle name="Гиперссылка 2" xfId="9"/>
    <cellStyle name="Обычный" xfId="0" builtinId="0"/>
    <cellStyle name="Обычный 10" xfId="157"/>
    <cellStyle name="Обычный 10 2" xfId="407"/>
    <cellStyle name="Обычный 11" xfId="192"/>
    <cellStyle name="Обычный 11 2" xfId="442"/>
    <cellStyle name="Обычный 12" xfId="227"/>
    <cellStyle name="Обычный 12 2" xfId="477"/>
    <cellStyle name="Обычный 13" xfId="262"/>
    <cellStyle name="Обычный 2" xfId="5"/>
    <cellStyle name="Обычный 3" xfId="2"/>
    <cellStyle name="Обычный 4" xfId="10"/>
    <cellStyle name="Обычный 5" xfId="7"/>
    <cellStyle name="Обычный 5 10" xfId="228"/>
    <cellStyle name="Обычный 5 10 2" xfId="478"/>
    <cellStyle name="Обычный 5 11" xfId="263"/>
    <cellStyle name="Обычный 5 12" xfId="512"/>
    <cellStyle name="Обычный 5 13" xfId="656"/>
    <cellStyle name="Обычный 5 2" xfId="18"/>
    <cellStyle name="Обычный 5 2 10" xfId="522"/>
    <cellStyle name="Обычный 5 2 11" xfId="666"/>
    <cellStyle name="Обычный 5 2 2" xfId="36"/>
    <cellStyle name="Обычный 5 2 2 2" xfId="125"/>
    <cellStyle name="Обычный 5 2 2 2 2" xfId="375"/>
    <cellStyle name="Обычный 5 2 2 2 3" xfId="590"/>
    <cellStyle name="Обычный 5 2 2 2 4" xfId="734"/>
    <cellStyle name="Обычный 5 2 2 3" xfId="91"/>
    <cellStyle name="Обычный 5 2 2 3 2" xfId="341"/>
    <cellStyle name="Обычный 5 2 2 3 3" xfId="645"/>
    <cellStyle name="Обычный 5 2 2 3 4" xfId="789"/>
    <cellStyle name="Обычный 5 2 2 4" xfId="181"/>
    <cellStyle name="Обычный 5 2 2 4 2" xfId="431"/>
    <cellStyle name="Обычный 5 2 2 5" xfId="216"/>
    <cellStyle name="Обычный 5 2 2 5 2" xfId="466"/>
    <cellStyle name="Обычный 5 2 2 6" xfId="251"/>
    <cellStyle name="Обычный 5 2 2 6 2" xfId="501"/>
    <cellStyle name="Обычный 5 2 2 7" xfId="286"/>
    <cellStyle name="Обычный 5 2 2 8" xfId="556"/>
    <cellStyle name="Обычный 5 2 2 9" xfId="700"/>
    <cellStyle name="Обычный 5 2 3" xfId="73"/>
    <cellStyle name="Обычный 5 2 3 2" xfId="141"/>
    <cellStyle name="Обычный 5 2 3 2 2" xfId="391"/>
    <cellStyle name="Обычный 5 2 3 2 3" xfId="627"/>
    <cellStyle name="Обычный 5 2 3 2 4" xfId="771"/>
    <cellStyle name="Обычный 5 2 3 3" xfId="323"/>
    <cellStyle name="Обычный 5 2 3 4" xfId="538"/>
    <cellStyle name="Обычный 5 2 3 5" xfId="682"/>
    <cellStyle name="Обычный 5 2 4" xfId="107"/>
    <cellStyle name="Обычный 5 2 4 2" xfId="357"/>
    <cellStyle name="Обычный 5 2 4 3" xfId="572"/>
    <cellStyle name="Обычный 5 2 4 4" xfId="716"/>
    <cellStyle name="Обычный 5 2 5" xfId="57"/>
    <cellStyle name="Обычный 5 2 5 2" xfId="307"/>
    <cellStyle name="Обычный 5 2 5 3" xfId="611"/>
    <cellStyle name="Обычный 5 2 5 4" xfId="755"/>
    <cellStyle name="Обычный 5 2 6" xfId="163"/>
    <cellStyle name="Обычный 5 2 6 2" xfId="413"/>
    <cellStyle name="Обычный 5 2 7" xfId="198"/>
    <cellStyle name="Обычный 5 2 7 2" xfId="448"/>
    <cellStyle name="Обычный 5 2 8" xfId="233"/>
    <cellStyle name="Обычный 5 2 8 2" xfId="483"/>
    <cellStyle name="Обычный 5 2 9" xfId="268"/>
    <cellStyle name="Обычный 5 3" xfId="23"/>
    <cellStyle name="Обычный 5 3 10" xfId="527"/>
    <cellStyle name="Обычный 5 3 11" xfId="671"/>
    <cellStyle name="Обычный 5 3 2" xfId="41"/>
    <cellStyle name="Обычный 5 3 2 2" xfId="130"/>
    <cellStyle name="Обычный 5 3 2 2 2" xfId="380"/>
    <cellStyle name="Обычный 5 3 2 2 3" xfId="595"/>
    <cellStyle name="Обычный 5 3 2 2 4" xfId="739"/>
    <cellStyle name="Обычный 5 3 2 3" xfId="96"/>
    <cellStyle name="Обычный 5 3 2 3 2" xfId="346"/>
    <cellStyle name="Обычный 5 3 2 3 3" xfId="650"/>
    <cellStyle name="Обычный 5 3 2 3 4" xfId="794"/>
    <cellStyle name="Обычный 5 3 2 4" xfId="186"/>
    <cellStyle name="Обычный 5 3 2 4 2" xfId="436"/>
    <cellStyle name="Обычный 5 3 2 5" xfId="221"/>
    <cellStyle name="Обычный 5 3 2 5 2" xfId="471"/>
    <cellStyle name="Обычный 5 3 2 6" xfId="256"/>
    <cellStyle name="Обычный 5 3 2 6 2" xfId="506"/>
    <cellStyle name="Обычный 5 3 2 7" xfId="291"/>
    <cellStyle name="Обычный 5 3 2 8" xfId="561"/>
    <cellStyle name="Обычный 5 3 2 9" xfId="705"/>
    <cellStyle name="Обычный 5 3 3" xfId="78"/>
    <cellStyle name="Обычный 5 3 3 2" xfId="146"/>
    <cellStyle name="Обычный 5 3 3 2 2" xfId="396"/>
    <cellStyle name="Обычный 5 3 3 2 3" xfId="632"/>
    <cellStyle name="Обычный 5 3 3 2 4" xfId="776"/>
    <cellStyle name="Обычный 5 3 3 3" xfId="328"/>
    <cellStyle name="Обычный 5 3 3 4" xfId="543"/>
    <cellStyle name="Обычный 5 3 3 5" xfId="687"/>
    <cellStyle name="Обычный 5 3 4" xfId="112"/>
    <cellStyle name="Обычный 5 3 4 2" xfId="362"/>
    <cellStyle name="Обычный 5 3 4 3" xfId="577"/>
    <cellStyle name="Обычный 5 3 4 4" xfId="721"/>
    <cellStyle name="Обычный 5 3 5" xfId="62"/>
    <cellStyle name="Обычный 5 3 5 2" xfId="312"/>
    <cellStyle name="Обычный 5 3 5 3" xfId="616"/>
    <cellStyle name="Обычный 5 3 5 4" xfId="760"/>
    <cellStyle name="Обычный 5 3 6" xfId="168"/>
    <cellStyle name="Обычный 5 3 6 2" xfId="418"/>
    <cellStyle name="Обычный 5 3 7" xfId="203"/>
    <cellStyle name="Обычный 5 3 7 2" xfId="453"/>
    <cellStyle name="Обычный 5 3 8" xfId="238"/>
    <cellStyle name="Обычный 5 3 8 2" xfId="488"/>
    <cellStyle name="Обычный 5 3 9" xfId="273"/>
    <cellStyle name="Обычный 5 4" xfId="31"/>
    <cellStyle name="Обычный 5 4 10" xfId="661"/>
    <cellStyle name="Обычный 5 4 2" xfId="86"/>
    <cellStyle name="Обычный 5 4 2 2" xfId="152"/>
    <cellStyle name="Обычный 5 4 2 2 2" xfId="402"/>
    <cellStyle name="Обычный 5 4 2 2 3" xfId="640"/>
    <cellStyle name="Обычный 5 4 2 2 4" xfId="784"/>
    <cellStyle name="Обычный 5 4 2 3" xfId="336"/>
    <cellStyle name="Обычный 5 4 2 4" xfId="551"/>
    <cellStyle name="Обычный 5 4 2 5" xfId="695"/>
    <cellStyle name="Обычный 5 4 3" xfId="120"/>
    <cellStyle name="Обычный 5 4 3 2" xfId="370"/>
    <cellStyle name="Обычный 5 4 3 3" xfId="585"/>
    <cellStyle name="Обычный 5 4 3 4" xfId="729"/>
    <cellStyle name="Обычный 5 4 4" xfId="52"/>
    <cellStyle name="Обычный 5 4 4 2" xfId="302"/>
    <cellStyle name="Обычный 5 4 4 3" xfId="606"/>
    <cellStyle name="Обычный 5 4 4 4" xfId="750"/>
    <cellStyle name="Обычный 5 4 5" xfId="176"/>
    <cellStyle name="Обычный 5 4 5 2" xfId="426"/>
    <cellStyle name="Обычный 5 4 6" xfId="211"/>
    <cellStyle name="Обычный 5 4 6 2" xfId="461"/>
    <cellStyle name="Обычный 5 4 7" xfId="246"/>
    <cellStyle name="Обычный 5 4 7 2" xfId="496"/>
    <cellStyle name="Обычный 5 4 8" xfId="281"/>
    <cellStyle name="Обычный 5 4 9" xfId="517"/>
    <cellStyle name="Обычный 5 5" xfId="68"/>
    <cellStyle name="Обычный 5 5 2" xfId="136"/>
    <cellStyle name="Обычный 5 5 2 2" xfId="386"/>
    <cellStyle name="Обычный 5 5 2 3" xfId="622"/>
    <cellStyle name="Обычный 5 5 2 4" xfId="766"/>
    <cellStyle name="Обычный 5 5 3" xfId="318"/>
    <cellStyle name="Обычный 5 5 4" xfId="533"/>
    <cellStyle name="Обычный 5 5 5" xfId="677"/>
    <cellStyle name="Обычный 5 6" xfId="102"/>
    <cellStyle name="Обычный 5 6 2" xfId="352"/>
    <cellStyle name="Обычный 5 6 3" xfId="567"/>
    <cellStyle name="Обычный 5 6 4" xfId="711"/>
    <cellStyle name="Обычный 5 7" xfId="47"/>
    <cellStyle name="Обычный 5 7 2" xfId="297"/>
    <cellStyle name="Обычный 5 7 3" xfId="601"/>
    <cellStyle name="Обычный 5 7 4" xfId="745"/>
    <cellStyle name="Обычный 5 8" xfId="158"/>
    <cellStyle name="Обычный 5 8 2" xfId="408"/>
    <cellStyle name="Обычный 5 9" xfId="193"/>
    <cellStyle name="Обычный 5 9 2" xfId="443"/>
    <cellStyle name="Обычный 6" xfId="15"/>
    <cellStyle name="Обычный 6 10" xfId="230"/>
    <cellStyle name="Обычный 6 10 2" xfId="480"/>
    <cellStyle name="Обычный 6 11" xfId="265"/>
    <cellStyle name="Обычный 6 12" xfId="514"/>
    <cellStyle name="Обычный 6 13" xfId="658"/>
    <cellStyle name="Обычный 6 2" xfId="20"/>
    <cellStyle name="Обычный 6 2 10" xfId="524"/>
    <cellStyle name="Обычный 6 2 11" xfId="668"/>
    <cellStyle name="Обычный 6 2 2" xfId="38"/>
    <cellStyle name="Обычный 6 2 2 2" xfId="127"/>
    <cellStyle name="Обычный 6 2 2 2 2" xfId="377"/>
    <cellStyle name="Обычный 6 2 2 2 3" xfId="592"/>
    <cellStyle name="Обычный 6 2 2 2 4" xfId="736"/>
    <cellStyle name="Обычный 6 2 2 3" xfId="93"/>
    <cellStyle name="Обычный 6 2 2 3 2" xfId="343"/>
    <cellStyle name="Обычный 6 2 2 3 3" xfId="647"/>
    <cellStyle name="Обычный 6 2 2 3 4" xfId="791"/>
    <cellStyle name="Обычный 6 2 2 4" xfId="183"/>
    <cellStyle name="Обычный 6 2 2 4 2" xfId="433"/>
    <cellStyle name="Обычный 6 2 2 5" xfId="218"/>
    <cellStyle name="Обычный 6 2 2 5 2" xfId="468"/>
    <cellStyle name="Обычный 6 2 2 6" xfId="253"/>
    <cellStyle name="Обычный 6 2 2 6 2" xfId="503"/>
    <cellStyle name="Обычный 6 2 2 7" xfId="288"/>
    <cellStyle name="Обычный 6 2 2 8" xfId="558"/>
    <cellStyle name="Обычный 6 2 2 9" xfId="702"/>
    <cellStyle name="Обычный 6 2 3" xfId="75"/>
    <cellStyle name="Обычный 6 2 3 2" xfId="143"/>
    <cellStyle name="Обычный 6 2 3 2 2" xfId="393"/>
    <cellStyle name="Обычный 6 2 3 2 3" xfId="629"/>
    <cellStyle name="Обычный 6 2 3 2 4" xfId="773"/>
    <cellStyle name="Обычный 6 2 3 3" xfId="325"/>
    <cellStyle name="Обычный 6 2 3 4" xfId="540"/>
    <cellStyle name="Обычный 6 2 3 5" xfId="684"/>
    <cellStyle name="Обычный 6 2 4" xfId="109"/>
    <cellStyle name="Обычный 6 2 4 2" xfId="359"/>
    <cellStyle name="Обычный 6 2 4 3" xfId="574"/>
    <cellStyle name="Обычный 6 2 4 4" xfId="718"/>
    <cellStyle name="Обычный 6 2 5" xfId="59"/>
    <cellStyle name="Обычный 6 2 5 2" xfId="309"/>
    <cellStyle name="Обычный 6 2 5 3" xfId="613"/>
    <cellStyle name="Обычный 6 2 5 4" xfId="757"/>
    <cellStyle name="Обычный 6 2 6" xfId="165"/>
    <cellStyle name="Обычный 6 2 6 2" xfId="415"/>
    <cellStyle name="Обычный 6 2 7" xfId="200"/>
    <cellStyle name="Обычный 6 2 7 2" xfId="450"/>
    <cellStyle name="Обычный 6 2 8" xfId="235"/>
    <cellStyle name="Обычный 6 2 8 2" xfId="485"/>
    <cellStyle name="Обычный 6 2 9" xfId="270"/>
    <cellStyle name="Обычный 6 3" xfId="25"/>
    <cellStyle name="Обычный 6 3 10" xfId="529"/>
    <cellStyle name="Обычный 6 3 11" xfId="673"/>
    <cellStyle name="Обычный 6 3 2" xfId="43"/>
    <cellStyle name="Обычный 6 3 2 2" xfId="132"/>
    <cellStyle name="Обычный 6 3 2 2 2" xfId="382"/>
    <cellStyle name="Обычный 6 3 2 2 3" xfId="597"/>
    <cellStyle name="Обычный 6 3 2 2 4" xfId="741"/>
    <cellStyle name="Обычный 6 3 2 3" xfId="98"/>
    <cellStyle name="Обычный 6 3 2 3 2" xfId="348"/>
    <cellStyle name="Обычный 6 3 2 3 3" xfId="652"/>
    <cellStyle name="Обычный 6 3 2 3 4" xfId="796"/>
    <cellStyle name="Обычный 6 3 2 4" xfId="188"/>
    <cellStyle name="Обычный 6 3 2 4 2" xfId="438"/>
    <cellStyle name="Обычный 6 3 2 5" xfId="223"/>
    <cellStyle name="Обычный 6 3 2 5 2" xfId="473"/>
    <cellStyle name="Обычный 6 3 2 6" xfId="258"/>
    <cellStyle name="Обычный 6 3 2 6 2" xfId="508"/>
    <cellStyle name="Обычный 6 3 2 7" xfId="293"/>
    <cellStyle name="Обычный 6 3 2 8" xfId="563"/>
    <cellStyle name="Обычный 6 3 2 9" xfId="707"/>
    <cellStyle name="Обычный 6 3 3" xfId="80"/>
    <cellStyle name="Обычный 6 3 3 2" xfId="148"/>
    <cellStyle name="Обычный 6 3 3 2 2" xfId="398"/>
    <cellStyle name="Обычный 6 3 3 2 3" xfId="634"/>
    <cellStyle name="Обычный 6 3 3 2 4" xfId="778"/>
    <cellStyle name="Обычный 6 3 3 3" xfId="330"/>
    <cellStyle name="Обычный 6 3 3 4" xfId="545"/>
    <cellStyle name="Обычный 6 3 3 5" xfId="689"/>
    <cellStyle name="Обычный 6 3 4" xfId="114"/>
    <cellStyle name="Обычный 6 3 4 2" xfId="364"/>
    <cellStyle name="Обычный 6 3 4 3" xfId="579"/>
    <cellStyle name="Обычный 6 3 4 4" xfId="723"/>
    <cellStyle name="Обычный 6 3 5" xfId="64"/>
    <cellStyle name="Обычный 6 3 5 2" xfId="314"/>
    <cellStyle name="Обычный 6 3 5 3" xfId="618"/>
    <cellStyle name="Обычный 6 3 5 4" xfId="762"/>
    <cellStyle name="Обычный 6 3 6" xfId="170"/>
    <cellStyle name="Обычный 6 3 6 2" xfId="420"/>
    <cellStyle name="Обычный 6 3 7" xfId="205"/>
    <cellStyle name="Обычный 6 3 7 2" xfId="455"/>
    <cellStyle name="Обычный 6 3 8" xfId="240"/>
    <cellStyle name="Обычный 6 3 8 2" xfId="490"/>
    <cellStyle name="Обычный 6 3 9" xfId="275"/>
    <cellStyle name="Обычный 6 4" xfId="33"/>
    <cellStyle name="Обычный 6 4 10" xfId="663"/>
    <cellStyle name="Обычный 6 4 2" xfId="88"/>
    <cellStyle name="Обычный 6 4 2 2" xfId="154"/>
    <cellStyle name="Обычный 6 4 2 2 2" xfId="404"/>
    <cellStyle name="Обычный 6 4 2 2 3" xfId="642"/>
    <cellStyle name="Обычный 6 4 2 2 4" xfId="786"/>
    <cellStyle name="Обычный 6 4 2 3" xfId="338"/>
    <cellStyle name="Обычный 6 4 2 4" xfId="553"/>
    <cellStyle name="Обычный 6 4 2 5" xfId="697"/>
    <cellStyle name="Обычный 6 4 3" xfId="122"/>
    <cellStyle name="Обычный 6 4 3 2" xfId="372"/>
    <cellStyle name="Обычный 6 4 3 3" xfId="587"/>
    <cellStyle name="Обычный 6 4 3 4" xfId="731"/>
    <cellStyle name="Обычный 6 4 4" xfId="54"/>
    <cellStyle name="Обычный 6 4 4 2" xfId="304"/>
    <cellStyle name="Обычный 6 4 4 3" xfId="608"/>
    <cellStyle name="Обычный 6 4 4 4" xfId="752"/>
    <cellStyle name="Обычный 6 4 5" xfId="178"/>
    <cellStyle name="Обычный 6 4 5 2" xfId="428"/>
    <cellStyle name="Обычный 6 4 6" xfId="213"/>
    <cellStyle name="Обычный 6 4 6 2" xfId="463"/>
    <cellStyle name="Обычный 6 4 7" xfId="248"/>
    <cellStyle name="Обычный 6 4 7 2" xfId="498"/>
    <cellStyle name="Обычный 6 4 8" xfId="283"/>
    <cellStyle name="Обычный 6 4 9" xfId="519"/>
    <cellStyle name="Обычный 6 5" xfId="70"/>
    <cellStyle name="Обычный 6 5 2" xfId="138"/>
    <cellStyle name="Обычный 6 5 2 2" xfId="388"/>
    <cellStyle name="Обычный 6 5 2 3" xfId="624"/>
    <cellStyle name="Обычный 6 5 2 4" xfId="768"/>
    <cellStyle name="Обычный 6 5 3" xfId="320"/>
    <cellStyle name="Обычный 6 5 4" xfId="535"/>
    <cellStyle name="Обычный 6 5 5" xfId="679"/>
    <cellStyle name="Обычный 6 6" xfId="104"/>
    <cellStyle name="Обычный 6 6 2" xfId="354"/>
    <cellStyle name="Обычный 6 6 3" xfId="569"/>
    <cellStyle name="Обычный 6 6 4" xfId="713"/>
    <cellStyle name="Обычный 6 7" xfId="49"/>
    <cellStyle name="Обычный 6 7 2" xfId="299"/>
    <cellStyle name="Обычный 6 7 3" xfId="603"/>
    <cellStyle name="Обычный 6 7 4" xfId="747"/>
    <cellStyle name="Обычный 6 8" xfId="160"/>
    <cellStyle name="Обычный 6 8 2" xfId="410"/>
    <cellStyle name="Обычный 6 9" xfId="195"/>
    <cellStyle name="Обычный 6 9 2" xfId="445"/>
    <cellStyle name="Обычный 7" xfId="17"/>
    <cellStyle name="Обычный 7 10" xfId="232"/>
    <cellStyle name="Обычный 7 10 2" xfId="482"/>
    <cellStyle name="Обычный 7 11" xfId="267"/>
    <cellStyle name="Обычный 7 12" xfId="516"/>
    <cellStyle name="Обычный 7 13" xfId="660"/>
    <cellStyle name="Обычный 7 2" xfId="22"/>
    <cellStyle name="Обычный 7 2 10" xfId="526"/>
    <cellStyle name="Обычный 7 2 11" xfId="670"/>
    <cellStyle name="Обычный 7 2 2" xfId="40"/>
    <cellStyle name="Обычный 7 2 2 2" xfId="129"/>
    <cellStyle name="Обычный 7 2 2 2 2" xfId="379"/>
    <cellStyle name="Обычный 7 2 2 2 3" xfId="594"/>
    <cellStyle name="Обычный 7 2 2 2 4" xfId="738"/>
    <cellStyle name="Обычный 7 2 2 3" xfId="95"/>
    <cellStyle name="Обычный 7 2 2 3 2" xfId="345"/>
    <cellStyle name="Обычный 7 2 2 3 3" xfId="649"/>
    <cellStyle name="Обычный 7 2 2 3 4" xfId="793"/>
    <cellStyle name="Обычный 7 2 2 4" xfId="185"/>
    <cellStyle name="Обычный 7 2 2 4 2" xfId="435"/>
    <cellStyle name="Обычный 7 2 2 5" xfId="220"/>
    <cellStyle name="Обычный 7 2 2 5 2" xfId="470"/>
    <cellStyle name="Обычный 7 2 2 6" xfId="255"/>
    <cellStyle name="Обычный 7 2 2 6 2" xfId="505"/>
    <cellStyle name="Обычный 7 2 2 7" xfId="290"/>
    <cellStyle name="Обычный 7 2 2 8" xfId="560"/>
    <cellStyle name="Обычный 7 2 2 9" xfId="704"/>
    <cellStyle name="Обычный 7 2 3" xfId="77"/>
    <cellStyle name="Обычный 7 2 3 2" xfId="145"/>
    <cellStyle name="Обычный 7 2 3 2 2" xfId="395"/>
    <cellStyle name="Обычный 7 2 3 2 3" xfId="631"/>
    <cellStyle name="Обычный 7 2 3 2 4" xfId="775"/>
    <cellStyle name="Обычный 7 2 3 3" xfId="327"/>
    <cellStyle name="Обычный 7 2 3 4" xfId="542"/>
    <cellStyle name="Обычный 7 2 3 5" xfId="686"/>
    <cellStyle name="Обычный 7 2 4" xfId="111"/>
    <cellStyle name="Обычный 7 2 4 2" xfId="361"/>
    <cellStyle name="Обычный 7 2 4 3" xfId="576"/>
    <cellStyle name="Обычный 7 2 4 4" xfId="720"/>
    <cellStyle name="Обычный 7 2 5" xfId="61"/>
    <cellStyle name="Обычный 7 2 5 2" xfId="311"/>
    <cellStyle name="Обычный 7 2 5 3" xfId="615"/>
    <cellStyle name="Обычный 7 2 5 4" xfId="759"/>
    <cellStyle name="Обычный 7 2 6" xfId="167"/>
    <cellStyle name="Обычный 7 2 6 2" xfId="417"/>
    <cellStyle name="Обычный 7 2 7" xfId="202"/>
    <cellStyle name="Обычный 7 2 7 2" xfId="452"/>
    <cellStyle name="Обычный 7 2 8" xfId="237"/>
    <cellStyle name="Обычный 7 2 8 2" xfId="487"/>
    <cellStyle name="Обычный 7 2 9" xfId="272"/>
    <cellStyle name="Обычный 7 3" xfId="27"/>
    <cellStyle name="Обычный 7 3 10" xfId="531"/>
    <cellStyle name="Обычный 7 3 11" xfId="675"/>
    <cellStyle name="Обычный 7 3 2" xfId="45"/>
    <cellStyle name="Обычный 7 3 2 2" xfId="134"/>
    <cellStyle name="Обычный 7 3 2 2 2" xfId="384"/>
    <cellStyle name="Обычный 7 3 2 2 3" xfId="599"/>
    <cellStyle name="Обычный 7 3 2 2 4" xfId="743"/>
    <cellStyle name="Обычный 7 3 2 3" xfId="100"/>
    <cellStyle name="Обычный 7 3 2 3 2" xfId="350"/>
    <cellStyle name="Обычный 7 3 2 3 3" xfId="654"/>
    <cellStyle name="Обычный 7 3 2 3 4" xfId="798"/>
    <cellStyle name="Обычный 7 3 2 4" xfId="190"/>
    <cellStyle name="Обычный 7 3 2 4 2" xfId="440"/>
    <cellStyle name="Обычный 7 3 2 5" xfId="225"/>
    <cellStyle name="Обычный 7 3 2 5 2" xfId="475"/>
    <cellStyle name="Обычный 7 3 2 6" xfId="260"/>
    <cellStyle name="Обычный 7 3 2 6 2" xfId="510"/>
    <cellStyle name="Обычный 7 3 2 7" xfId="295"/>
    <cellStyle name="Обычный 7 3 2 8" xfId="565"/>
    <cellStyle name="Обычный 7 3 2 9" xfId="709"/>
    <cellStyle name="Обычный 7 3 3" xfId="82"/>
    <cellStyle name="Обычный 7 3 3 2" xfId="150"/>
    <cellStyle name="Обычный 7 3 3 2 2" xfId="400"/>
    <cellStyle name="Обычный 7 3 3 2 3" xfId="636"/>
    <cellStyle name="Обычный 7 3 3 2 4" xfId="780"/>
    <cellStyle name="Обычный 7 3 3 3" xfId="332"/>
    <cellStyle name="Обычный 7 3 3 4" xfId="547"/>
    <cellStyle name="Обычный 7 3 3 5" xfId="691"/>
    <cellStyle name="Обычный 7 3 4" xfId="116"/>
    <cellStyle name="Обычный 7 3 4 2" xfId="366"/>
    <cellStyle name="Обычный 7 3 4 3" xfId="581"/>
    <cellStyle name="Обычный 7 3 4 4" xfId="725"/>
    <cellStyle name="Обычный 7 3 5" xfId="66"/>
    <cellStyle name="Обычный 7 3 5 2" xfId="316"/>
    <cellStyle name="Обычный 7 3 5 3" xfId="620"/>
    <cellStyle name="Обычный 7 3 5 4" xfId="764"/>
    <cellStyle name="Обычный 7 3 6" xfId="172"/>
    <cellStyle name="Обычный 7 3 6 2" xfId="422"/>
    <cellStyle name="Обычный 7 3 7" xfId="207"/>
    <cellStyle name="Обычный 7 3 7 2" xfId="457"/>
    <cellStyle name="Обычный 7 3 8" xfId="242"/>
    <cellStyle name="Обычный 7 3 8 2" xfId="492"/>
    <cellStyle name="Обычный 7 3 9" xfId="277"/>
    <cellStyle name="Обычный 7 4" xfId="35"/>
    <cellStyle name="Обычный 7 4 10" xfId="665"/>
    <cellStyle name="Обычный 7 4 2" xfId="90"/>
    <cellStyle name="Обычный 7 4 2 2" xfId="156"/>
    <cellStyle name="Обычный 7 4 2 2 2" xfId="406"/>
    <cellStyle name="Обычный 7 4 2 2 3" xfId="644"/>
    <cellStyle name="Обычный 7 4 2 2 4" xfId="788"/>
    <cellStyle name="Обычный 7 4 2 3" xfId="340"/>
    <cellStyle name="Обычный 7 4 2 4" xfId="555"/>
    <cellStyle name="Обычный 7 4 2 5" xfId="699"/>
    <cellStyle name="Обычный 7 4 3" xfId="124"/>
    <cellStyle name="Обычный 7 4 3 2" xfId="374"/>
    <cellStyle name="Обычный 7 4 3 3" xfId="589"/>
    <cellStyle name="Обычный 7 4 3 4" xfId="733"/>
    <cellStyle name="Обычный 7 4 4" xfId="56"/>
    <cellStyle name="Обычный 7 4 4 2" xfId="306"/>
    <cellStyle name="Обычный 7 4 4 3" xfId="610"/>
    <cellStyle name="Обычный 7 4 4 4" xfId="754"/>
    <cellStyle name="Обычный 7 4 5" xfId="180"/>
    <cellStyle name="Обычный 7 4 5 2" xfId="430"/>
    <cellStyle name="Обычный 7 4 6" xfId="215"/>
    <cellStyle name="Обычный 7 4 6 2" xfId="465"/>
    <cellStyle name="Обычный 7 4 7" xfId="250"/>
    <cellStyle name="Обычный 7 4 7 2" xfId="500"/>
    <cellStyle name="Обычный 7 4 8" xfId="285"/>
    <cellStyle name="Обычный 7 4 9" xfId="521"/>
    <cellStyle name="Обычный 7 5" xfId="72"/>
    <cellStyle name="Обычный 7 5 2" xfId="140"/>
    <cellStyle name="Обычный 7 5 2 2" xfId="390"/>
    <cellStyle name="Обычный 7 5 2 3" xfId="626"/>
    <cellStyle name="Обычный 7 5 2 4" xfId="770"/>
    <cellStyle name="Обычный 7 5 3" xfId="322"/>
    <cellStyle name="Обычный 7 5 4" xfId="537"/>
    <cellStyle name="Обычный 7 5 5" xfId="681"/>
    <cellStyle name="Обычный 7 6" xfId="106"/>
    <cellStyle name="Обычный 7 6 2" xfId="356"/>
    <cellStyle name="Обычный 7 6 3" xfId="571"/>
    <cellStyle name="Обычный 7 6 4" xfId="715"/>
    <cellStyle name="Обычный 7 7" xfId="51"/>
    <cellStyle name="Обычный 7 7 2" xfId="301"/>
    <cellStyle name="Обычный 7 7 3" xfId="605"/>
    <cellStyle name="Обычный 7 7 4" xfId="749"/>
    <cellStyle name="Обычный 7 8" xfId="162"/>
    <cellStyle name="Обычный 7 8 2" xfId="412"/>
    <cellStyle name="Обычный 7 9" xfId="197"/>
    <cellStyle name="Обычный 7 9 2" xfId="447"/>
    <cellStyle name="Обычный 8" xfId="28"/>
    <cellStyle name="Обычный 8 10" xfId="532"/>
    <cellStyle name="Обычный 8 11" xfId="676"/>
    <cellStyle name="Обычный 8 2" xfId="46"/>
    <cellStyle name="Обычный 8 2 2" xfId="135"/>
    <cellStyle name="Обычный 8 2 2 2" xfId="385"/>
    <cellStyle name="Обычный 8 2 2 3" xfId="600"/>
    <cellStyle name="Обычный 8 2 2 4" xfId="744"/>
    <cellStyle name="Обычный 8 2 3" xfId="101"/>
    <cellStyle name="Обычный 8 2 3 2" xfId="351"/>
    <cellStyle name="Обычный 8 2 3 3" xfId="655"/>
    <cellStyle name="Обычный 8 2 3 4" xfId="799"/>
    <cellStyle name="Обычный 8 2 4" xfId="191"/>
    <cellStyle name="Обычный 8 2 4 2" xfId="441"/>
    <cellStyle name="Обычный 8 2 5" xfId="226"/>
    <cellStyle name="Обычный 8 2 5 2" xfId="476"/>
    <cellStyle name="Обычный 8 2 6" xfId="261"/>
    <cellStyle name="Обычный 8 2 6 2" xfId="511"/>
    <cellStyle name="Обычный 8 2 7" xfId="296"/>
    <cellStyle name="Обычный 8 2 8" xfId="566"/>
    <cellStyle name="Обычный 8 2 9" xfId="710"/>
    <cellStyle name="Обычный 8 3" xfId="83"/>
    <cellStyle name="Обычный 8 3 2" xfId="151"/>
    <cellStyle name="Обычный 8 3 2 2" xfId="401"/>
    <cellStyle name="Обычный 8 3 2 3" xfId="637"/>
    <cellStyle name="Обычный 8 3 2 4" xfId="781"/>
    <cellStyle name="Обычный 8 3 3" xfId="333"/>
    <cellStyle name="Обычный 8 3 4" xfId="548"/>
    <cellStyle name="Обычный 8 3 5" xfId="692"/>
    <cellStyle name="Обычный 8 4" xfId="117"/>
    <cellStyle name="Обычный 8 4 2" xfId="367"/>
    <cellStyle name="Обычный 8 4 3" xfId="582"/>
    <cellStyle name="Обычный 8 4 4" xfId="726"/>
    <cellStyle name="Обычный 8 5" xfId="67"/>
    <cellStyle name="Обычный 8 5 2" xfId="317"/>
    <cellStyle name="Обычный 8 5 3" xfId="621"/>
    <cellStyle name="Обычный 8 5 4" xfId="765"/>
    <cellStyle name="Обычный 8 6" xfId="173"/>
    <cellStyle name="Обычный 8 6 2" xfId="423"/>
    <cellStyle name="Обычный 8 7" xfId="208"/>
    <cellStyle name="Обычный 8 7 2" xfId="458"/>
    <cellStyle name="Обычный 8 8" xfId="243"/>
    <cellStyle name="Обычный 8 8 2" xfId="493"/>
    <cellStyle name="Обычный 8 9" xfId="278"/>
    <cellStyle name="Обычный 9" xfId="29"/>
    <cellStyle name="Обычный 9 2" xfId="118"/>
    <cellStyle name="Обычный 9 2 2" xfId="368"/>
    <cellStyle name="Обычный 9 2 3" xfId="583"/>
    <cellStyle name="Обычный 9 2 4" xfId="727"/>
    <cellStyle name="Обычный 9 3" xfId="84"/>
    <cellStyle name="Обычный 9 3 2" xfId="334"/>
    <cellStyle name="Обычный 9 3 3" xfId="638"/>
    <cellStyle name="Обычный 9 3 4" xfId="782"/>
    <cellStyle name="Обычный 9 4" xfId="174"/>
    <cellStyle name="Обычный 9 4 2" xfId="424"/>
    <cellStyle name="Обычный 9 5" xfId="209"/>
    <cellStyle name="Обычный 9 5 2" xfId="459"/>
    <cellStyle name="Обычный 9 6" xfId="244"/>
    <cellStyle name="Обычный 9 6 2" xfId="494"/>
    <cellStyle name="Обычный 9 7" xfId="279"/>
    <cellStyle name="Обычный 9 8" xfId="549"/>
    <cellStyle name="Обычный 9 9" xfId="693"/>
    <cellStyle name="Процентный 2" xfId="4"/>
    <cellStyle name="Процентный 3" xfId="12"/>
    <cellStyle name="Финансовый" xfId="1" builtinId="3"/>
    <cellStyle name="Финансовый 2" xfId="6"/>
    <cellStyle name="Финансовый 2 2" xfId="14"/>
    <cellStyle name="Финансовый 2 3" xfId="13"/>
    <cellStyle name="Финансовый 3" xfId="3"/>
    <cellStyle name="Финансовый 4" xfId="11"/>
    <cellStyle name="Финансовый 5" xfId="8"/>
    <cellStyle name="Финансовый 5 10" xfId="229"/>
    <cellStyle name="Финансовый 5 10 2" xfId="479"/>
    <cellStyle name="Финансовый 5 11" xfId="264"/>
    <cellStyle name="Финансовый 5 12" xfId="513"/>
    <cellStyle name="Финансовый 5 13" xfId="657"/>
    <cellStyle name="Финансовый 5 2" xfId="19"/>
    <cellStyle name="Финансовый 5 2 10" xfId="523"/>
    <cellStyle name="Финансовый 5 2 11" xfId="667"/>
    <cellStyle name="Финансовый 5 2 2" xfId="37"/>
    <cellStyle name="Финансовый 5 2 2 2" xfId="126"/>
    <cellStyle name="Финансовый 5 2 2 2 2" xfId="376"/>
    <cellStyle name="Финансовый 5 2 2 2 3" xfId="591"/>
    <cellStyle name="Финансовый 5 2 2 2 4" xfId="735"/>
    <cellStyle name="Финансовый 5 2 2 3" xfId="92"/>
    <cellStyle name="Финансовый 5 2 2 3 2" xfId="342"/>
    <cellStyle name="Финансовый 5 2 2 3 3" xfId="646"/>
    <cellStyle name="Финансовый 5 2 2 3 4" xfId="790"/>
    <cellStyle name="Финансовый 5 2 2 4" xfId="182"/>
    <cellStyle name="Финансовый 5 2 2 4 2" xfId="432"/>
    <cellStyle name="Финансовый 5 2 2 5" xfId="217"/>
    <cellStyle name="Финансовый 5 2 2 5 2" xfId="467"/>
    <cellStyle name="Финансовый 5 2 2 6" xfId="252"/>
    <cellStyle name="Финансовый 5 2 2 6 2" xfId="502"/>
    <cellStyle name="Финансовый 5 2 2 7" xfId="287"/>
    <cellStyle name="Финансовый 5 2 2 8" xfId="557"/>
    <cellStyle name="Финансовый 5 2 2 9" xfId="701"/>
    <cellStyle name="Финансовый 5 2 3" xfId="74"/>
    <cellStyle name="Финансовый 5 2 3 2" xfId="142"/>
    <cellStyle name="Финансовый 5 2 3 2 2" xfId="392"/>
    <cellStyle name="Финансовый 5 2 3 2 3" xfId="628"/>
    <cellStyle name="Финансовый 5 2 3 2 4" xfId="772"/>
    <cellStyle name="Финансовый 5 2 3 3" xfId="324"/>
    <cellStyle name="Финансовый 5 2 3 4" xfId="539"/>
    <cellStyle name="Финансовый 5 2 3 5" xfId="683"/>
    <cellStyle name="Финансовый 5 2 4" xfId="108"/>
    <cellStyle name="Финансовый 5 2 4 2" xfId="358"/>
    <cellStyle name="Финансовый 5 2 4 3" xfId="573"/>
    <cellStyle name="Финансовый 5 2 4 4" xfId="717"/>
    <cellStyle name="Финансовый 5 2 5" xfId="58"/>
    <cellStyle name="Финансовый 5 2 5 2" xfId="308"/>
    <cellStyle name="Финансовый 5 2 5 3" xfId="612"/>
    <cellStyle name="Финансовый 5 2 5 4" xfId="756"/>
    <cellStyle name="Финансовый 5 2 6" xfId="164"/>
    <cellStyle name="Финансовый 5 2 6 2" xfId="414"/>
    <cellStyle name="Финансовый 5 2 7" xfId="199"/>
    <cellStyle name="Финансовый 5 2 7 2" xfId="449"/>
    <cellStyle name="Финансовый 5 2 8" xfId="234"/>
    <cellStyle name="Финансовый 5 2 8 2" xfId="484"/>
    <cellStyle name="Финансовый 5 2 9" xfId="269"/>
    <cellStyle name="Финансовый 5 3" xfId="24"/>
    <cellStyle name="Финансовый 5 3 10" xfId="528"/>
    <cellStyle name="Финансовый 5 3 11" xfId="672"/>
    <cellStyle name="Финансовый 5 3 2" xfId="42"/>
    <cellStyle name="Финансовый 5 3 2 2" xfId="131"/>
    <cellStyle name="Финансовый 5 3 2 2 2" xfId="381"/>
    <cellStyle name="Финансовый 5 3 2 2 3" xfId="596"/>
    <cellStyle name="Финансовый 5 3 2 2 4" xfId="740"/>
    <cellStyle name="Финансовый 5 3 2 3" xfId="97"/>
    <cellStyle name="Финансовый 5 3 2 3 2" xfId="347"/>
    <cellStyle name="Финансовый 5 3 2 3 3" xfId="651"/>
    <cellStyle name="Финансовый 5 3 2 3 4" xfId="795"/>
    <cellStyle name="Финансовый 5 3 2 4" xfId="187"/>
    <cellStyle name="Финансовый 5 3 2 4 2" xfId="437"/>
    <cellStyle name="Финансовый 5 3 2 5" xfId="222"/>
    <cellStyle name="Финансовый 5 3 2 5 2" xfId="472"/>
    <cellStyle name="Финансовый 5 3 2 6" xfId="257"/>
    <cellStyle name="Финансовый 5 3 2 6 2" xfId="507"/>
    <cellStyle name="Финансовый 5 3 2 7" xfId="292"/>
    <cellStyle name="Финансовый 5 3 2 8" xfId="562"/>
    <cellStyle name="Финансовый 5 3 2 9" xfId="706"/>
    <cellStyle name="Финансовый 5 3 3" xfId="79"/>
    <cellStyle name="Финансовый 5 3 3 2" xfId="147"/>
    <cellStyle name="Финансовый 5 3 3 2 2" xfId="397"/>
    <cellStyle name="Финансовый 5 3 3 2 3" xfId="633"/>
    <cellStyle name="Финансовый 5 3 3 2 4" xfId="777"/>
    <cellStyle name="Финансовый 5 3 3 3" xfId="329"/>
    <cellStyle name="Финансовый 5 3 3 4" xfId="544"/>
    <cellStyle name="Финансовый 5 3 3 5" xfId="688"/>
    <cellStyle name="Финансовый 5 3 4" xfId="113"/>
    <cellStyle name="Финансовый 5 3 4 2" xfId="363"/>
    <cellStyle name="Финансовый 5 3 4 3" xfId="578"/>
    <cellStyle name="Финансовый 5 3 4 4" xfId="722"/>
    <cellStyle name="Финансовый 5 3 5" xfId="63"/>
    <cellStyle name="Финансовый 5 3 5 2" xfId="313"/>
    <cellStyle name="Финансовый 5 3 5 3" xfId="617"/>
    <cellStyle name="Финансовый 5 3 5 4" xfId="761"/>
    <cellStyle name="Финансовый 5 3 6" xfId="169"/>
    <cellStyle name="Финансовый 5 3 6 2" xfId="419"/>
    <cellStyle name="Финансовый 5 3 7" xfId="204"/>
    <cellStyle name="Финансовый 5 3 7 2" xfId="454"/>
    <cellStyle name="Финансовый 5 3 8" xfId="239"/>
    <cellStyle name="Финансовый 5 3 8 2" xfId="489"/>
    <cellStyle name="Финансовый 5 3 9" xfId="274"/>
    <cellStyle name="Финансовый 5 4" xfId="32"/>
    <cellStyle name="Финансовый 5 4 10" xfId="662"/>
    <cellStyle name="Финансовый 5 4 2" xfId="87"/>
    <cellStyle name="Финансовый 5 4 2 2" xfId="153"/>
    <cellStyle name="Финансовый 5 4 2 2 2" xfId="403"/>
    <cellStyle name="Финансовый 5 4 2 2 3" xfId="641"/>
    <cellStyle name="Финансовый 5 4 2 2 4" xfId="785"/>
    <cellStyle name="Финансовый 5 4 2 3" xfId="337"/>
    <cellStyle name="Финансовый 5 4 2 4" xfId="552"/>
    <cellStyle name="Финансовый 5 4 2 5" xfId="696"/>
    <cellStyle name="Финансовый 5 4 3" xfId="121"/>
    <cellStyle name="Финансовый 5 4 3 2" xfId="371"/>
    <cellStyle name="Финансовый 5 4 3 3" xfId="586"/>
    <cellStyle name="Финансовый 5 4 3 4" xfId="730"/>
    <cellStyle name="Финансовый 5 4 4" xfId="53"/>
    <cellStyle name="Финансовый 5 4 4 2" xfId="303"/>
    <cellStyle name="Финансовый 5 4 4 3" xfId="607"/>
    <cellStyle name="Финансовый 5 4 4 4" xfId="751"/>
    <cellStyle name="Финансовый 5 4 5" xfId="177"/>
    <cellStyle name="Финансовый 5 4 5 2" xfId="427"/>
    <cellStyle name="Финансовый 5 4 6" xfId="212"/>
    <cellStyle name="Финансовый 5 4 6 2" xfId="462"/>
    <cellStyle name="Финансовый 5 4 7" xfId="247"/>
    <cellStyle name="Финансовый 5 4 7 2" xfId="497"/>
    <cellStyle name="Финансовый 5 4 8" xfId="282"/>
    <cellStyle name="Финансовый 5 4 9" xfId="518"/>
    <cellStyle name="Финансовый 5 5" xfId="69"/>
    <cellStyle name="Финансовый 5 5 2" xfId="137"/>
    <cellStyle name="Финансовый 5 5 2 2" xfId="387"/>
    <cellStyle name="Финансовый 5 5 2 3" xfId="623"/>
    <cellStyle name="Финансовый 5 5 2 4" xfId="767"/>
    <cellStyle name="Финансовый 5 5 3" xfId="319"/>
    <cellStyle name="Финансовый 5 5 4" xfId="534"/>
    <cellStyle name="Финансовый 5 5 5" xfId="678"/>
    <cellStyle name="Финансовый 5 6" xfId="103"/>
    <cellStyle name="Финансовый 5 6 2" xfId="353"/>
    <cellStyle name="Финансовый 5 6 3" xfId="568"/>
    <cellStyle name="Финансовый 5 6 4" xfId="712"/>
    <cellStyle name="Финансовый 5 7" xfId="48"/>
    <cellStyle name="Финансовый 5 7 2" xfId="298"/>
    <cellStyle name="Финансовый 5 7 3" xfId="602"/>
    <cellStyle name="Финансовый 5 7 4" xfId="746"/>
    <cellStyle name="Финансовый 5 8" xfId="159"/>
    <cellStyle name="Финансовый 5 8 2" xfId="409"/>
    <cellStyle name="Финансовый 5 9" xfId="194"/>
    <cellStyle name="Финансовый 5 9 2" xfId="444"/>
    <cellStyle name="Финансовый 6" xfId="16"/>
    <cellStyle name="Финансовый 6 10" xfId="231"/>
    <cellStyle name="Финансовый 6 10 2" xfId="481"/>
    <cellStyle name="Финансовый 6 11" xfId="266"/>
    <cellStyle name="Финансовый 6 12" xfId="515"/>
    <cellStyle name="Финансовый 6 13" xfId="659"/>
    <cellStyle name="Финансовый 6 2" xfId="21"/>
    <cellStyle name="Финансовый 6 2 10" xfId="525"/>
    <cellStyle name="Финансовый 6 2 11" xfId="669"/>
    <cellStyle name="Финансовый 6 2 2" xfId="39"/>
    <cellStyle name="Финансовый 6 2 2 2" xfId="128"/>
    <cellStyle name="Финансовый 6 2 2 2 2" xfId="378"/>
    <cellStyle name="Финансовый 6 2 2 2 3" xfId="593"/>
    <cellStyle name="Финансовый 6 2 2 2 4" xfId="737"/>
    <cellStyle name="Финансовый 6 2 2 3" xfId="94"/>
    <cellStyle name="Финансовый 6 2 2 3 2" xfId="344"/>
    <cellStyle name="Финансовый 6 2 2 3 3" xfId="648"/>
    <cellStyle name="Финансовый 6 2 2 3 4" xfId="792"/>
    <cellStyle name="Финансовый 6 2 2 4" xfId="184"/>
    <cellStyle name="Финансовый 6 2 2 4 2" xfId="434"/>
    <cellStyle name="Финансовый 6 2 2 5" xfId="219"/>
    <cellStyle name="Финансовый 6 2 2 5 2" xfId="469"/>
    <cellStyle name="Финансовый 6 2 2 6" xfId="254"/>
    <cellStyle name="Финансовый 6 2 2 6 2" xfId="504"/>
    <cellStyle name="Финансовый 6 2 2 7" xfId="289"/>
    <cellStyle name="Финансовый 6 2 2 8" xfId="559"/>
    <cellStyle name="Финансовый 6 2 2 9" xfId="703"/>
    <cellStyle name="Финансовый 6 2 3" xfId="76"/>
    <cellStyle name="Финансовый 6 2 3 2" xfId="144"/>
    <cellStyle name="Финансовый 6 2 3 2 2" xfId="394"/>
    <cellStyle name="Финансовый 6 2 3 2 3" xfId="630"/>
    <cellStyle name="Финансовый 6 2 3 2 4" xfId="774"/>
    <cellStyle name="Финансовый 6 2 3 3" xfId="326"/>
    <cellStyle name="Финансовый 6 2 3 4" xfId="541"/>
    <cellStyle name="Финансовый 6 2 3 5" xfId="685"/>
    <cellStyle name="Финансовый 6 2 4" xfId="110"/>
    <cellStyle name="Финансовый 6 2 4 2" xfId="360"/>
    <cellStyle name="Финансовый 6 2 4 3" xfId="575"/>
    <cellStyle name="Финансовый 6 2 4 4" xfId="719"/>
    <cellStyle name="Финансовый 6 2 5" xfId="60"/>
    <cellStyle name="Финансовый 6 2 5 2" xfId="310"/>
    <cellStyle name="Финансовый 6 2 5 3" xfId="614"/>
    <cellStyle name="Финансовый 6 2 5 4" xfId="758"/>
    <cellStyle name="Финансовый 6 2 6" xfId="166"/>
    <cellStyle name="Финансовый 6 2 6 2" xfId="416"/>
    <cellStyle name="Финансовый 6 2 7" xfId="201"/>
    <cellStyle name="Финансовый 6 2 7 2" xfId="451"/>
    <cellStyle name="Финансовый 6 2 8" xfId="236"/>
    <cellStyle name="Финансовый 6 2 8 2" xfId="486"/>
    <cellStyle name="Финансовый 6 2 9" xfId="271"/>
    <cellStyle name="Финансовый 6 3" xfId="26"/>
    <cellStyle name="Финансовый 6 3 10" xfId="530"/>
    <cellStyle name="Финансовый 6 3 11" xfId="674"/>
    <cellStyle name="Финансовый 6 3 2" xfId="44"/>
    <cellStyle name="Финансовый 6 3 2 2" xfId="133"/>
    <cellStyle name="Финансовый 6 3 2 2 2" xfId="383"/>
    <cellStyle name="Финансовый 6 3 2 2 3" xfId="598"/>
    <cellStyle name="Финансовый 6 3 2 2 4" xfId="742"/>
    <cellStyle name="Финансовый 6 3 2 3" xfId="99"/>
    <cellStyle name="Финансовый 6 3 2 3 2" xfId="349"/>
    <cellStyle name="Финансовый 6 3 2 3 3" xfId="653"/>
    <cellStyle name="Финансовый 6 3 2 3 4" xfId="797"/>
    <cellStyle name="Финансовый 6 3 2 4" xfId="189"/>
    <cellStyle name="Финансовый 6 3 2 4 2" xfId="439"/>
    <cellStyle name="Финансовый 6 3 2 5" xfId="224"/>
    <cellStyle name="Финансовый 6 3 2 5 2" xfId="474"/>
    <cellStyle name="Финансовый 6 3 2 6" xfId="259"/>
    <cellStyle name="Финансовый 6 3 2 6 2" xfId="509"/>
    <cellStyle name="Финансовый 6 3 2 7" xfId="294"/>
    <cellStyle name="Финансовый 6 3 2 8" xfId="564"/>
    <cellStyle name="Финансовый 6 3 2 9" xfId="708"/>
    <cellStyle name="Финансовый 6 3 3" xfId="81"/>
    <cellStyle name="Финансовый 6 3 3 2" xfId="149"/>
    <cellStyle name="Финансовый 6 3 3 2 2" xfId="399"/>
    <cellStyle name="Финансовый 6 3 3 2 3" xfId="635"/>
    <cellStyle name="Финансовый 6 3 3 2 4" xfId="779"/>
    <cellStyle name="Финансовый 6 3 3 3" xfId="331"/>
    <cellStyle name="Финансовый 6 3 3 4" xfId="546"/>
    <cellStyle name="Финансовый 6 3 3 5" xfId="690"/>
    <cellStyle name="Финансовый 6 3 4" xfId="115"/>
    <cellStyle name="Финансовый 6 3 4 2" xfId="365"/>
    <cellStyle name="Финансовый 6 3 4 3" xfId="580"/>
    <cellStyle name="Финансовый 6 3 4 4" xfId="724"/>
    <cellStyle name="Финансовый 6 3 5" xfId="65"/>
    <cellStyle name="Финансовый 6 3 5 2" xfId="315"/>
    <cellStyle name="Финансовый 6 3 5 3" xfId="619"/>
    <cellStyle name="Финансовый 6 3 5 4" xfId="763"/>
    <cellStyle name="Финансовый 6 3 6" xfId="171"/>
    <cellStyle name="Финансовый 6 3 6 2" xfId="421"/>
    <cellStyle name="Финансовый 6 3 7" xfId="206"/>
    <cellStyle name="Финансовый 6 3 7 2" xfId="456"/>
    <cellStyle name="Финансовый 6 3 8" xfId="241"/>
    <cellStyle name="Финансовый 6 3 8 2" xfId="491"/>
    <cellStyle name="Финансовый 6 3 9" xfId="276"/>
    <cellStyle name="Финансовый 6 4" xfId="34"/>
    <cellStyle name="Финансовый 6 4 10" xfId="664"/>
    <cellStyle name="Финансовый 6 4 2" xfId="89"/>
    <cellStyle name="Финансовый 6 4 2 2" xfId="155"/>
    <cellStyle name="Финансовый 6 4 2 2 2" xfId="405"/>
    <cellStyle name="Финансовый 6 4 2 2 3" xfId="643"/>
    <cellStyle name="Финансовый 6 4 2 2 4" xfId="787"/>
    <cellStyle name="Финансовый 6 4 2 3" xfId="339"/>
    <cellStyle name="Финансовый 6 4 2 4" xfId="554"/>
    <cellStyle name="Финансовый 6 4 2 5" xfId="698"/>
    <cellStyle name="Финансовый 6 4 3" xfId="123"/>
    <cellStyle name="Финансовый 6 4 3 2" xfId="373"/>
    <cellStyle name="Финансовый 6 4 3 3" xfId="588"/>
    <cellStyle name="Финансовый 6 4 3 4" xfId="732"/>
    <cellStyle name="Финансовый 6 4 4" xfId="55"/>
    <cellStyle name="Финансовый 6 4 4 2" xfId="305"/>
    <cellStyle name="Финансовый 6 4 4 3" xfId="609"/>
    <cellStyle name="Финансовый 6 4 4 4" xfId="753"/>
    <cellStyle name="Финансовый 6 4 5" xfId="179"/>
    <cellStyle name="Финансовый 6 4 5 2" xfId="429"/>
    <cellStyle name="Финансовый 6 4 6" xfId="214"/>
    <cellStyle name="Финансовый 6 4 6 2" xfId="464"/>
    <cellStyle name="Финансовый 6 4 7" xfId="249"/>
    <cellStyle name="Финансовый 6 4 7 2" xfId="499"/>
    <cellStyle name="Финансовый 6 4 8" xfId="284"/>
    <cellStyle name="Финансовый 6 4 9" xfId="520"/>
    <cellStyle name="Финансовый 6 5" xfId="71"/>
    <cellStyle name="Финансовый 6 5 2" xfId="139"/>
    <cellStyle name="Финансовый 6 5 2 2" xfId="389"/>
    <cellStyle name="Финансовый 6 5 2 3" xfId="625"/>
    <cellStyle name="Финансовый 6 5 2 4" xfId="769"/>
    <cellStyle name="Финансовый 6 5 3" xfId="321"/>
    <cellStyle name="Финансовый 6 5 4" xfId="536"/>
    <cellStyle name="Финансовый 6 5 5" xfId="680"/>
    <cellStyle name="Финансовый 6 6" xfId="105"/>
    <cellStyle name="Финансовый 6 6 2" xfId="355"/>
    <cellStyle name="Финансовый 6 6 3" xfId="570"/>
    <cellStyle name="Финансовый 6 6 4" xfId="714"/>
    <cellStyle name="Финансовый 6 7" xfId="50"/>
    <cellStyle name="Финансовый 6 7 2" xfId="300"/>
    <cellStyle name="Финансовый 6 7 3" xfId="604"/>
    <cellStyle name="Финансовый 6 7 4" xfId="748"/>
    <cellStyle name="Финансовый 6 8" xfId="161"/>
    <cellStyle name="Финансовый 6 8 2" xfId="411"/>
    <cellStyle name="Финансовый 6 9" xfId="196"/>
    <cellStyle name="Финансовый 6 9 2" xfId="446"/>
    <cellStyle name="Финансовый 7" xfId="30"/>
    <cellStyle name="Финансовый 7 2" xfId="119"/>
    <cellStyle name="Финансовый 7 2 2" xfId="369"/>
    <cellStyle name="Финансовый 7 2 3" xfId="584"/>
    <cellStyle name="Финансовый 7 2 4" xfId="728"/>
    <cellStyle name="Финансовый 7 3" xfId="85"/>
    <cellStyle name="Финансовый 7 3 2" xfId="335"/>
    <cellStyle name="Финансовый 7 3 3" xfId="639"/>
    <cellStyle name="Финансовый 7 3 4" xfId="783"/>
    <cellStyle name="Финансовый 7 4" xfId="175"/>
    <cellStyle name="Финансовый 7 4 2" xfId="425"/>
    <cellStyle name="Финансовый 7 5" xfId="210"/>
    <cellStyle name="Финансовый 7 5 2" xfId="460"/>
    <cellStyle name="Финансовый 7 6" xfId="245"/>
    <cellStyle name="Финансовый 7 6 2" xfId="495"/>
    <cellStyle name="Финансовый 7 7" xfId="280"/>
    <cellStyle name="Финансовый 7 8" xfId="550"/>
    <cellStyle name="Финансовый 7 9" xfId="694"/>
  </cellStyles>
  <dxfs count="3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X363"/>
  <sheetViews>
    <sheetView tabSelected="1" topLeftCell="B1" zoomScale="70" zoomScaleNormal="70" workbookViewId="0">
      <selection activeCell="C25" sqref="C25"/>
    </sheetView>
  </sheetViews>
  <sheetFormatPr defaultRowHeight="15"/>
  <cols>
    <col min="1" max="1" width="17.42578125" hidden="1" customWidth="1"/>
    <col min="2" max="2" width="14.5703125" style="5" customWidth="1"/>
    <col min="3" max="3" width="34.42578125" style="75" customWidth="1"/>
    <col min="4" max="4" width="20.42578125" style="10" customWidth="1"/>
    <col min="5" max="5" width="21" customWidth="1"/>
    <col min="6" max="6" width="17.42578125" customWidth="1"/>
    <col min="7" max="7" width="13.140625" bestFit="1" customWidth="1"/>
    <col min="8" max="10" width="13.5703125" bestFit="1" customWidth="1"/>
    <col min="11" max="12" width="14.140625" bestFit="1" customWidth="1"/>
    <col min="13" max="13" width="16.85546875" customWidth="1"/>
    <col min="14" max="14" width="14" bestFit="1" customWidth="1"/>
    <col min="15" max="15" width="15.5703125" customWidth="1"/>
    <col min="16" max="16" width="14" bestFit="1" customWidth="1"/>
    <col min="17" max="18" width="13.140625" bestFit="1" customWidth="1"/>
    <col min="19" max="19" width="12.85546875" bestFit="1" customWidth="1"/>
    <col min="20" max="20" width="13.42578125" bestFit="1" customWidth="1"/>
    <col min="21" max="21" width="13.5703125" bestFit="1" customWidth="1"/>
    <col min="22" max="22" width="13.42578125" bestFit="1" customWidth="1"/>
    <col min="23" max="24" width="11.42578125" bestFit="1" customWidth="1"/>
  </cols>
  <sheetData>
    <row r="1" spans="1:24" ht="15" customHeight="1">
      <c r="A1" s="33"/>
      <c r="B1" s="197" t="s">
        <v>71</v>
      </c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35"/>
      <c r="X1" s="8"/>
    </row>
    <row r="2" spans="1:24" ht="15" customHeight="1">
      <c r="A2" s="33"/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36"/>
      <c r="X2" s="9"/>
    </row>
    <row r="3" spans="1:24" ht="15.75">
      <c r="A3" s="29"/>
      <c r="B3" s="194"/>
      <c r="C3" s="76" t="s">
        <v>30</v>
      </c>
      <c r="D3" s="35"/>
      <c r="E3" s="149">
        <v>45673</v>
      </c>
      <c r="F3" s="100"/>
      <c r="G3" s="95" t="s">
        <v>2</v>
      </c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2"/>
      <c r="T3" s="92"/>
      <c r="U3" s="92"/>
      <c r="V3" s="92"/>
      <c r="W3" s="36"/>
      <c r="X3" s="9"/>
    </row>
    <row r="4" spans="1:24" ht="15.75">
      <c r="A4" s="26"/>
      <c r="B4" s="195"/>
      <c r="C4" s="74" t="s">
        <v>0</v>
      </c>
      <c r="D4" s="40"/>
      <c r="E4" s="97" t="s">
        <v>1</v>
      </c>
      <c r="F4" s="100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3"/>
      <c r="T4" s="93"/>
      <c r="U4" s="93"/>
      <c r="V4" s="93"/>
      <c r="W4" s="36"/>
      <c r="X4" s="9"/>
    </row>
    <row r="5" spans="1:24" ht="15" customHeight="1">
      <c r="A5" s="26"/>
      <c r="B5" s="195"/>
      <c r="C5" s="72" t="s">
        <v>3</v>
      </c>
      <c r="D5" s="38"/>
      <c r="E5" s="98" t="s">
        <v>4</v>
      </c>
      <c r="F5" s="100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4"/>
      <c r="T5" s="34"/>
      <c r="U5" s="34"/>
      <c r="V5" s="34"/>
      <c r="W5" s="34"/>
      <c r="X5" s="13"/>
    </row>
    <row r="6" spans="1:24" ht="50.25" customHeight="1">
      <c r="A6" s="26"/>
      <c r="B6" s="196"/>
      <c r="C6" s="68" t="s">
        <v>3</v>
      </c>
      <c r="D6" s="69"/>
      <c r="E6" s="99" t="s">
        <v>31</v>
      </c>
      <c r="F6" s="100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4"/>
      <c r="T6" s="34"/>
      <c r="U6" s="34"/>
      <c r="V6" s="34"/>
      <c r="W6" s="34"/>
      <c r="X6" s="13"/>
    </row>
    <row r="7" spans="1:24" ht="30.75" customHeight="1">
      <c r="A7" s="26"/>
      <c r="B7" s="18" t="s">
        <v>5</v>
      </c>
      <c r="C7" s="77" t="s">
        <v>6</v>
      </c>
      <c r="D7" s="137" t="s">
        <v>76</v>
      </c>
      <c r="E7" s="41" t="s">
        <v>8</v>
      </c>
      <c r="F7" s="94" t="s">
        <v>9</v>
      </c>
      <c r="G7" s="42" t="s">
        <v>72</v>
      </c>
      <c r="H7" s="43">
        <v>45658</v>
      </c>
      <c r="I7" s="188">
        <v>45689</v>
      </c>
      <c r="J7" s="188">
        <v>45717</v>
      </c>
      <c r="K7" s="44" t="s">
        <v>73</v>
      </c>
      <c r="L7" s="43">
        <v>45748</v>
      </c>
      <c r="M7" s="188">
        <v>45778</v>
      </c>
      <c r="N7" s="188">
        <v>45809</v>
      </c>
      <c r="O7" s="45" t="s">
        <v>74</v>
      </c>
      <c r="P7" s="43">
        <v>45839</v>
      </c>
      <c r="Q7" s="188">
        <v>45870</v>
      </c>
      <c r="R7" s="188">
        <v>45901</v>
      </c>
      <c r="S7" s="46" t="s">
        <v>75</v>
      </c>
      <c r="T7" s="43">
        <v>45931</v>
      </c>
      <c r="U7" s="188">
        <v>45962</v>
      </c>
      <c r="V7" s="188">
        <v>45992</v>
      </c>
      <c r="W7" s="36"/>
      <c r="X7" s="9"/>
    </row>
    <row r="8" spans="1:24" ht="15.75">
      <c r="A8" s="23"/>
      <c r="B8" s="18">
        <v>1</v>
      </c>
      <c r="C8" s="153"/>
      <c r="D8" s="163">
        <v>0</v>
      </c>
      <c r="E8" s="48">
        <f t="shared" ref="E8:E39" si="0">F8-G8-K8-O8-S8+D8</f>
        <v>-1350</v>
      </c>
      <c r="F8" s="24">
        <f>ЯНВ.25!F6+ФЕВ.25!F6+МАР.25!F6+АПР.25!F6+МАЙ.25!F6+ИЮН.25!F6+ИЮЛ.25!F6+АВГ.25!F6+СЕН.25!F6+ОКТ.25!F6+НОЯ.25!F6+ДЕК.25!F6</f>
        <v>0</v>
      </c>
      <c r="G8" s="49">
        <f>H8+I8+J8</f>
        <v>1350</v>
      </c>
      <c r="H8" s="24">
        <f>ЯНВ.25!E6</f>
        <v>1350</v>
      </c>
      <c r="I8" s="24">
        <f>ФЕВ.25!E6</f>
        <v>0</v>
      </c>
      <c r="J8" s="24">
        <f>МАР.25!E6</f>
        <v>0</v>
      </c>
      <c r="K8" s="50">
        <f>SUM(L8:N8)</f>
        <v>0</v>
      </c>
      <c r="L8" s="24">
        <f>АПР.25!E6</f>
        <v>0</v>
      </c>
      <c r="M8" s="51">
        <f>МАЙ.25!E6</f>
        <v>0</v>
      </c>
      <c r="N8" s="51">
        <f>ИЮН.25!E6</f>
        <v>0</v>
      </c>
      <c r="O8" s="52">
        <f>P8+Q8+R8</f>
        <v>0</v>
      </c>
      <c r="P8" s="51">
        <f>ИЮЛ.25!E6</f>
        <v>0</v>
      </c>
      <c r="Q8" s="51">
        <f>АВГ.25!E6</f>
        <v>0</v>
      </c>
      <c r="R8" s="51">
        <f>СЕН.25!E6</f>
        <v>0</v>
      </c>
      <c r="S8" s="53">
        <f>T8+U8+V8</f>
        <v>0</v>
      </c>
      <c r="T8" s="51">
        <f>ОКТ.25!E6</f>
        <v>0</v>
      </c>
      <c r="U8" s="51">
        <f>НОЯ.25!E6</f>
        <v>0</v>
      </c>
      <c r="V8" s="51">
        <f>ДЕК.25!E6</f>
        <v>0</v>
      </c>
      <c r="W8" s="36"/>
      <c r="X8" s="9"/>
    </row>
    <row r="9" spans="1:24" ht="15.75">
      <c r="A9" s="23"/>
      <c r="B9" s="124">
        <v>2</v>
      </c>
      <c r="C9" s="153"/>
      <c r="D9" s="163">
        <v>1550</v>
      </c>
      <c r="E9" s="48">
        <f t="shared" si="0"/>
        <v>200</v>
      </c>
      <c r="F9" s="70">
        <f>ЯНВ.25!F7+ФЕВ.25!F7+МАР.25!F7+АПР.25!F7+МАЙ.25!F7+ИЮН.25!F7+ИЮЛ.25!F7+АВГ.25!F7+СЕН.25!F7+ОКТ.25!F7+НОЯ.25!F7+ДЕК.25!F7</f>
        <v>0</v>
      </c>
      <c r="G9" s="49">
        <f t="shared" ref="G9:G73" si="1">H9+I9+J9</f>
        <v>1350</v>
      </c>
      <c r="H9" s="70">
        <f>ЯНВ.25!E7</f>
        <v>1350</v>
      </c>
      <c r="I9" s="70">
        <f>ФЕВ.25!E7</f>
        <v>0</v>
      </c>
      <c r="J9" s="70">
        <f>МАР.25!E7</f>
        <v>0</v>
      </c>
      <c r="K9" s="50">
        <f t="shared" ref="K9:K73" si="2">SUM(L9:N9)</f>
        <v>0</v>
      </c>
      <c r="L9" s="70">
        <f>АПР.25!E7</f>
        <v>0</v>
      </c>
      <c r="M9" s="51">
        <f>МАЙ.25!E7</f>
        <v>0</v>
      </c>
      <c r="N9" s="51">
        <f>ИЮН.25!E7</f>
        <v>0</v>
      </c>
      <c r="O9" s="52">
        <f t="shared" ref="O9:O73" si="3">P9+Q9+R9</f>
        <v>0</v>
      </c>
      <c r="P9" s="51">
        <f>ИЮЛ.25!E7</f>
        <v>0</v>
      </c>
      <c r="Q9" s="51">
        <f>АВГ.25!E7</f>
        <v>0</v>
      </c>
      <c r="R9" s="51">
        <f>СЕН.25!E7</f>
        <v>0</v>
      </c>
      <c r="S9" s="53">
        <f t="shared" ref="S9:S73" si="4">T9+U9+V9</f>
        <v>0</v>
      </c>
      <c r="T9" s="51">
        <f>ОКТ.25!E7</f>
        <v>0</v>
      </c>
      <c r="U9" s="51">
        <f>НОЯ.25!E7</f>
        <v>0</v>
      </c>
      <c r="V9" s="51">
        <f>ДЕК.25!E7</f>
        <v>0</v>
      </c>
      <c r="W9" s="36"/>
      <c r="X9" s="9"/>
    </row>
    <row r="10" spans="1:24" ht="15.75">
      <c r="A10" s="23"/>
      <c r="B10" s="18">
        <v>3</v>
      </c>
      <c r="C10" s="153"/>
      <c r="D10" s="163">
        <v>16350</v>
      </c>
      <c r="E10" s="48">
        <f t="shared" si="0"/>
        <v>16350</v>
      </c>
      <c r="F10" s="70">
        <f>ЯНВ.25!F8+ФЕВ.25!F8+МАР.25!F8+АПР.25!F8+МАЙ.25!F8+ИЮН.25!F8+ИЮЛ.25!F8+АВГ.25!F8+СЕН.25!F8+ОКТ.25!F8+НОЯ.25!F8+ДЕК.25!F8</f>
        <v>1350</v>
      </c>
      <c r="G10" s="49">
        <f t="shared" si="1"/>
        <v>1350</v>
      </c>
      <c r="H10" s="70">
        <f>ЯНВ.25!E8</f>
        <v>1350</v>
      </c>
      <c r="I10" s="70">
        <f>ФЕВ.25!E8</f>
        <v>0</v>
      </c>
      <c r="J10" s="70">
        <f>МАР.25!E8</f>
        <v>0</v>
      </c>
      <c r="K10" s="50">
        <f t="shared" si="2"/>
        <v>0</v>
      </c>
      <c r="L10" s="70">
        <f>АПР.25!E8</f>
        <v>0</v>
      </c>
      <c r="M10" s="51">
        <f>МАЙ.25!E8</f>
        <v>0</v>
      </c>
      <c r="N10" s="51">
        <f>ИЮН.25!E8</f>
        <v>0</v>
      </c>
      <c r="O10" s="52">
        <f t="shared" si="3"/>
        <v>0</v>
      </c>
      <c r="P10" s="51">
        <f>ИЮЛ.25!E8</f>
        <v>0</v>
      </c>
      <c r="Q10" s="51">
        <f>АВГ.25!E8</f>
        <v>0</v>
      </c>
      <c r="R10" s="51">
        <f>СЕН.25!E8</f>
        <v>0</v>
      </c>
      <c r="S10" s="53">
        <f t="shared" si="4"/>
        <v>0</v>
      </c>
      <c r="T10" s="51">
        <f>ОКТ.25!E8</f>
        <v>0</v>
      </c>
      <c r="U10" s="51">
        <f>НОЯ.25!E8</f>
        <v>0</v>
      </c>
      <c r="V10" s="51">
        <f>ДЕК.25!E8</f>
        <v>0</v>
      </c>
      <c r="W10" s="36"/>
      <c r="X10" s="9"/>
    </row>
    <row r="11" spans="1:24" ht="15.75">
      <c r="A11" s="23"/>
      <c r="B11" s="18">
        <v>4</v>
      </c>
      <c r="C11" s="153"/>
      <c r="D11" s="163">
        <v>1376.1800000000003</v>
      </c>
      <c r="E11" s="48">
        <f t="shared" si="0"/>
        <v>26.180000000000291</v>
      </c>
      <c r="F11" s="70">
        <f>ЯНВ.25!F9+ФЕВ.25!F9+МАР.25!F9+АПР.25!F9+МАЙ.25!F9+ИЮН.25!F9+ИЮЛ.25!F9+АВГ.25!F9+СЕН.25!F9+ОКТ.25!F9+НОЯ.25!F9+ДЕК.25!F9</f>
        <v>0</v>
      </c>
      <c r="G11" s="49">
        <f t="shared" si="1"/>
        <v>1350</v>
      </c>
      <c r="H11" s="70">
        <f>ЯНВ.25!E9</f>
        <v>1350</v>
      </c>
      <c r="I11" s="70">
        <f>ФЕВ.25!E9</f>
        <v>0</v>
      </c>
      <c r="J11" s="70">
        <f>МАР.25!E9</f>
        <v>0</v>
      </c>
      <c r="K11" s="50">
        <f t="shared" si="2"/>
        <v>0</v>
      </c>
      <c r="L11" s="70">
        <f>АПР.25!E9</f>
        <v>0</v>
      </c>
      <c r="M11" s="51">
        <f>МАЙ.25!E9</f>
        <v>0</v>
      </c>
      <c r="N11" s="51">
        <f>ИЮН.25!E9</f>
        <v>0</v>
      </c>
      <c r="O11" s="52">
        <f t="shared" si="3"/>
        <v>0</v>
      </c>
      <c r="P11" s="51">
        <f>ИЮЛ.25!E9</f>
        <v>0</v>
      </c>
      <c r="Q11" s="51">
        <f>АВГ.25!E9</f>
        <v>0</v>
      </c>
      <c r="R11" s="51">
        <f>СЕН.25!E9</f>
        <v>0</v>
      </c>
      <c r="S11" s="53">
        <f t="shared" si="4"/>
        <v>0</v>
      </c>
      <c r="T11" s="51">
        <f>ОКТ.25!E9</f>
        <v>0</v>
      </c>
      <c r="U11" s="51">
        <f>НОЯ.25!E9</f>
        <v>0</v>
      </c>
      <c r="V11" s="51">
        <f>ДЕК.25!E9</f>
        <v>0</v>
      </c>
      <c r="W11" s="36"/>
      <c r="X11" s="9"/>
    </row>
    <row r="12" spans="1:24" ht="15.75">
      <c r="A12" s="23"/>
      <c r="B12" s="18">
        <v>5</v>
      </c>
      <c r="C12" s="153"/>
      <c r="D12" s="163">
        <v>0</v>
      </c>
      <c r="E12" s="48">
        <f t="shared" si="0"/>
        <v>0</v>
      </c>
      <c r="F12" s="70">
        <f>ЯНВ.25!F10+ФЕВ.25!F10+МАР.25!F10+АПР.25!F10+МАЙ.25!F10+ИЮН.25!F10+ИЮЛ.25!F10+АВГ.25!F10+СЕН.25!F10+ОКТ.25!F10+НОЯ.25!F10+ДЕК.25!F10</f>
        <v>1350</v>
      </c>
      <c r="G12" s="49">
        <f t="shared" si="1"/>
        <v>1350</v>
      </c>
      <c r="H12" s="70">
        <f>ЯНВ.25!E10</f>
        <v>1350</v>
      </c>
      <c r="I12" s="70">
        <f>ФЕВ.25!E10</f>
        <v>0</v>
      </c>
      <c r="J12" s="70">
        <f>МАР.25!E10</f>
        <v>0</v>
      </c>
      <c r="K12" s="50">
        <f t="shared" si="2"/>
        <v>0</v>
      </c>
      <c r="L12" s="70">
        <f>АПР.25!E10</f>
        <v>0</v>
      </c>
      <c r="M12" s="51">
        <f>МАЙ.25!E10</f>
        <v>0</v>
      </c>
      <c r="N12" s="51">
        <f>ИЮН.25!E10</f>
        <v>0</v>
      </c>
      <c r="O12" s="52">
        <f t="shared" si="3"/>
        <v>0</v>
      </c>
      <c r="P12" s="51">
        <f>ИЮЛ.25!E10</f>
        <v>0</v>
      </c>
      <c r="Q12" s="51">
        <f>АВГ.25!E10</f>
        <v>0</v>
      </c>
      <c r="R12" s="51">
        <f>СЕН.25!E10</f>
        <v>0</v>
      </c>
      <c r="S12" s="53">
        <f t="shared" si="4"/>
        <v>0</v>
      </c>
      <c r="T12" s="51">
        <f>ОКТ.25!E10</f>
        <v>0</v>
      </c>
      <c r="U12" s="51">
        <f>НОЯ.25!E10</f>
        <v>0</v>
      </c>
      <c r="V12" s="51">
        <f>ДЕК.25!E10</f>
        <v>0</v>
      </c>
      <c r="W12" s="36"/>
      <c r="X12" s="9"/>
    </row>
    <row r="13" spans="1:24" ht="15.75">
      <c r="A13" s="23"/>
      <c r="B13" s="18">
        <v>6</v>
      </c>
      <c r="C13" s="153"/>
      <c r="D13" s="163">
        <v>-6750.5899999999965</v>
      </c>
      <c r="E13" s="48">
        <f t="shared" si="0"/>
        <v>-8100.5899999999965</v>
      </c>
      <c r="F13" s="70">
        <f>ЯНВ.25!F11+ФЕВ.25!F11+МАР.25!F11+АПР.25!F11+МАЙ.25!F11+ИЮН.25!F11+ИЮЛ.25!F11+АВГ.25!F11+СЕН.25!F11+ОКТ.25!F11+НОЯ.25!F11+ДЕК.25!F11</f>
        <v>0</v>
      </c>
      <c r="G13" s="49">
        <f t="shared" si="1"/>
        <v>1350</v>
      </c>
      <c r="H13" s="70">
        <f>ЯНВ.25!E11</f>
        <v>1350</v>
      </c>
      <c r="I13" s="70">
        <f>ФЕВ.25!E11</f>
        <v>0</v>
      </c>
      <c r="J13" s="70">
        <f>МАР.25!E11</f>
        <v>0</v>
      </c>
      <c r="K13" s="50">
        <f t="shared" si="2"/>
        <v>0</v>
      </c>
      <c r="L13" s="70">
        <f>АПР.25!E11</f>
        <v>0</v>
      </c>
      <c r="M13" s="51">
        <f>МАЙ.25!E11</f>
        <v>0</v>
      </c>
      <c r="N13" s="51">
        <f>ИЮН.25!E11</f>
        <v>0</v>
      </c>
      <c r="O13" s="52">
        <f t="shared" si="3"/>
        <v>0</v>
      </c>
      <c r="P13" s="51">
        <f>ИЮЛ.25!E11</f>
        <v>0</v>
      </c>
      <c r="Q13" s="51">
        <f>АВГ.25!E11</f>
        <v>0</v>
      </c>
      <c r="R13" s="51">
        <f>СЕН.25!E11</f>
        <v>0</v>
      </c>
      <c r="S13" s="53">
        <f t="shared" si="4"/>
        <v>0</v>
      </c>
      <c r="T13" s="51">
        <f>ОКТ.25!E11</f>
        <v>0</v>
      </c>
      <c r="U13" s="51">
        <f>НОЯ.25!E11</f>
        <v>0</v>
      </c>
      <c r="V13" s="51">
        <f>ДЕК.25!E11</f>
        <v>0</v>
      </c>
      <c r="W13" s="36"/>
      <c r="X13" s="9"/>
    </row>
    <row r="14" spans="1:24" ht="15.75">
      <c r="A14" s="18"/>
      <c r="B14" s="18">
        <v>7</v>
      </c>
      <c r="C14" s="153"/>
      <c r="D14" s="163">
        <v>-61435.13</v>
      </c>
      <c r="E14" s="48">
        <f t="shared" si="0"/>
        <v>-62785.13</v>
      </c>
      <c r="F14" s="70">
        <f>ЯНВ.25!F12+ФЕВ.25!F12+МАР.25!F12+АПР.25!F12+МАЙ.25!F12+ИЮН.25!F12+ИЮЛ.25!F12+АВГ.25!F12+СЕН.25!F12+ОКТ.25!F12+НОЯ.25!F12+ДЕК.25!F12</f>
        <v>0</v>
      </c>
      <c r="G14" s="49">
        <f t="shared" si="1"/>
        <v>1350</v>
      </c>
      <c r="H14" s="70">
        <f>ЯНВ.25!E12</f>
        <v>1350</v>
      </c>
      <c r="I14" s="70">
        <f>ФЕВ.25!E12</f>
        <v>0</v>
      </c>
      <c r="J14" s="70">
        <f>МАР.25!E12</f>
        <v>0</v>
      </c>
      <c r="K14" s="50">
        <f t="shared" si="2"/>
        <v>0</v>
      </c>
      <c r="L14" s="70">
        <f>АПР.25!E12</f>
        <v>0</v>
      </c>
      <c r="M14" s="51">
        <f>МАЙ.25!E12</f>
        <v>0</v>
      </c>
      <c r="N14" s="51">
        <f>ИЮН.25!E12</f>
        <v>0</v>
      </c>
      <c r="O14" s="52">
        <f t="shared" si="3"/>
        <v>0</v>
      </c>
      <c r="P14" s="51">
        <f>ИЮЛ.25!E12</f>
        <v>0</v>
      </c>
      <c r="Q14" s="51">
        <f>АВГ.25!E12</f>
        <v>0</v>
      </c>
      <c r="R14" s="51">
        <f>СЕН.25!E12</f>
        <v>0</v>
      </c>
      <c r="S14" s="53">
        <f t="shared" si="4"/>
        <v>0</v>
      </c>
      <c r="T14" s="51">
        <f>ОКТ.25!E12</f>
        <v>0</v>
      </c>
      <c r="U14" s="51">
        <f>НОЯ.25!E12</f>
        <v>0</v>
      </c>
      <c r="V14" s="51">
        <f>ДЕК.25!E12</f>
        <v>0</v>
      </c>
      <c r="W14" s="36"/>
      <c r="X14" s="9"/>
    </row>
    <row r="15" spans="1:24" ht="15.75">
      <c r="A15" s="47"/>
      <c r="B15" s="18">
        <v>8</v>
      </c>
      <c r="C15" s="153"/>
      <c r="D15" s="163">
        <v>1351.71</v>
      </c>
      <c r="E15" s="48">
        <f t="shared" si="0"/>
        <v>1.7100000000000364</v>
      </c>
      <c r="F15" s="70">
        <f>ЯНВ.25!F13+ФЕВ.25!F13+МАР.25!F13+АПР.25!F13+МАЙ.25!F13+ИЮН.25!F13+ИЮЛ.25!F13+АВГ.25!F13+СЕН.25!F13+ОКТ.25!F13+НОЯ.25!F13+ДЕК.25!F13</f>
        <v>0</v>
      </c>
      <c r="G15" s="49">
        <f t="shared" si="1"/>
        <v>1350</v>
      </c>
      <c r="H15" s="70">
        <f>ЯНВ.25!E13</f>
        <v>1350</v>
      </c>
      <c r="I15" s="70">
        <f>ФЕВ.25!E13</f>
        <v>0</v>
      </c>
      <c r="J15" s="70">
        <f>МАР.25!E13</f>
        <v>0</v>
      </c>
      <c r="K15" s="50">
        <f t="shared" si="2"/>
        <v>0</v>
      </c>
      <c r="L15" s="70">
        <f>АПР.25!E13</f>
        <v>0</v>
      </c>
      <c r="M15" s="51">
        <f>МАЙ.25!E13</f>
        <v>0</v>
      </c>
      <c r="N15" s="51">
        <f>ИЮН.25!E13</f>
        <v>0</v>
      </c>
      <c r="O15" s="52">
        <f t="shared" si="3"/>
        <v>0</v>
      </c>
      <c r="P15" s="51">
        <f>ИЮЛ.25!E13</f>
        <v>0</v>
      </c>
      <c r="Q15" s="51">
        <f>АВГ.25!E13</f>
        <v>0</v>
      </c>
      <c r="R15" s="51">
        <f>СЕН.25!E13</f>
        <v>0</v>
      </c>
      <c r="S15" s="53">
        <f t="shared" si="4"/>
        <v>0</v>
      </c>
      <c r="T15" s="51">
        <f>ОКТ.25!E13</f>
        <v>0</v>
      </c>
      <c r="U15" s="51">
        <f>НОЯ.25!E13</f>
        <v>0</v>
      </c>
      <c r="V15" s="51">
        <f>ДЕК.25!E13</f>
        <v>0</v>
      </c>
      <c r="W15" s="36"/>
      <c r="X15" s="9"/>
    </row>
    <row r="16" spans="1:24" ht="15.75">
      <c r="A16" s="26"/>
      <c r="B16" s="18" t="s">
        <v>10</v>
      </c>
      <c r="C16" s="153"/>
      <c r="D16" s="163">
        <v>-454764.82</v>
      </c>
      <c r="E16" s="48">
        <f t="shared" si="0"/>
        <v>-458814.82</v>
      </c>
      <c r="F16" s="70">
        <f>ЯНВ.25!F14+ФЕВ.25!F14+МАР.25!F14+АПР.25!F14+МАЙ.25!F14+ИЮН.25!F14+ИЮЛ.25!F14+АВГ.25!F14+СЕН.25!F14+ОКТ.25!F14+НОЯ.25!F14+ДЕК.25!F14</f>
        <v>0</v>
      </c>
      <c r="G16" s="49">
        <f t="shared" si="1"/>
        <v>4050</v>
      </c>
      <c r="H16" s="70">
        <f>ЯНВ.25!E14</f>
        <v>4050</v>
      </c>
      <c r="I16" s="70">
        <f>ФЕВ.25!E14</f>
        <v>0</v>
      </c>
      <c r="J16" s="70">
        <f>МАР.25!E14</f>
        <v>0</v>
      </c>
      <c r="K16" s="50">
        <f t="shared" si="2"/>
        <v>0</v>
      </c>
      <c r="L16" s="70">
        <f>АПР.25!E14</f>
        <v>0</v>
      </c>
      <c r="M16" s="51">
        <f>МАЙ.25!E14</f>
        <v>0</v>
      </c>
      <c r="N16" s="51">
        <f>ИЮН.25!E14</f>
        <v>0</v>
      </c>
      <c r="O16" s="52">
        <f t="shared" si="3"/>
        <v>0</v>
      </c>
      <c r="P16" s="51">
        <f>ИЮЛ.25!E14</f>
        <v>0</v>
      </c>
      <c r="Q16" s="51">
        <f>АВГ.25!E14</f>
        <v>0</v>
      </c>
      <c r="R16" s="51">
        <f>СЕН.25!E14</f>
        <v>0</v>
      </c>
      <c r="S16" s="53">
        <f t="shared" si="4"/>
        <v>0</v>
      </c>
      <c r="T16" s="51">
        <f>ОКТ.25!E14</f>
        <v>0</v>
      </c>
      <c r="U16" s="51">
        <f>НОЯ.25!E14</f>
        <v>0</v>
      </c>
      <c r="V16" s="51">
        <f>ДЕК.25!E14</f>
        <v>0</v>
      </c>
      <c r="W16" s="36"/>
      <c r="X16" s="9"/>
    </row>
    <row r="17" spans="1:24" ht="15.75">
      <c r="A17" s="26"/>
      <c r="B17" s="18">
        <v>11</v>
      </c>
      <c r="C17" s="153"/>
      <c r="D17" s="163">
        <v>4049.9999999999995</v>
      </c>
      <c r="E17" s="48">
        <f t="shared" si="0"/>
        <v>2699.9999999999995</v>
      </c>
      <c r="F17" s="70">
        <f>ЯНВ.25!F15+ФЕВ.25!F15+МАР.25!F15+АПР.25!F15+МАЙ.25!F15+ИЮН.25!F15+ИЮЛ.25!F15+АВГ.25!F15+СЕН.25!F15+ОКТ.25!F15+НОЯ.25!F15+ДЕК.25!F15</f>
        <v>0</v>
      </c>
      <c r="G17" s="49">
        <f t="shared" si="1"/>
        <v>1350</v>
      </c>
      <c r="H17" s="70">
        <f>ЯНВ.25!E15</f>
        <v>1350</v>
      </c>
      <c r="I17" s="70">
        <f>ФЕВ.25!E15</f>
        <v>0</v>
      </c>
      <c r="J17" s="70">
        <f>МАР.25!E15</f>
        <v>0</v>
      </c>
      <c r="K17" s="50">
        <f t="shared" si="2"/>
        <v>0</v>
      </c>
      <c r="L17" s="70">
        <f>АПР.25!E15</f>
        <v>0</v>
      </c>
      <c r="M17" s="51">
        <f>МАЙ.25!E15</f>
        <v>0</v>
      </c>
      <c r="N17" s="51">
        <f>ИЮН.25!E15</f>
        <v>0</v>
      </c>
      <c r="O17" s="52">
        <f t="shared" si="3"/>
        <v>0</v>
      </c>
      <c r="P17" s="51">
        <f>ИЮЛ.25!E15</f>
        <v>0</v>
      </c>
      <c r="Q17" s="51">
        <f>АВГ.25!E15</f>
        <v>0</v>
      </c>
      <c r="R17" s="51">
        <f>СЕН.25!E15</f>
        <v>0</v>
      </c>
      <c r="S17" s="53">
        <f t="shared" si="4"/>
        <v>0</v>
      </c>
      <c r="T17" s="51">
        <f>ОКТ.25!E15</f>
        <v>0</v>
      </c>
      <c r="U17" s="51">
        <f>НОЯ.25!E15</f>
        <v>0</v>
      </c>
      <c r="V17" s="51">
        <f>ДЕК.25!E15</f>
        <v>0</v>
      </c>
      <c r="W17" s="36"/>
      <c r="X17" s="9"/>
    </row>
    <row r="18" spans="1:24" ht="15.75">
      <c r="A18" s="23"/>
      <c r="B18" s="18">
        <v>12</v>
      </c>
      <c r="C18" s="153"/>
      <c r="D18" s="163">
        <v>401.44</v>
      </c>
      <c r="E18" s="48">
        <f t="shared" si="0"/>
        <v>-948.56</v>
      </c>
      <c r="F18" s="70">
        <f>ЯНВ.25!F16+ФЕВ.25!F16+МАР.25!F16+АПР.25!F16+МАЙ.25!F16+ИЮН.25!F16+ИЮЛ.25!F16+АВГ.25!F16+СЕН.25!F16+ОКТ.25!F16+НОЯ.25!F16+ДЕК.25!F16</f>
        <v>0</v>
      </c>
      <c r="G18" s="49">
        <f t="shared" si="1"/>
        <v>1350</v>
      </c>
      <c r="H18" s="70">
        <f>ЯНВ.25!E16</f>
        <v>1350</v>
      </c>
      <c r="I18" s="70">
        <f>ФЕВ.25!E16</f>
        <v>0</v>
      </c>
      <c r="J18" s="70">
        <f>МАР.25!E16</f>
        <v>0</v>
      </c>
      <c r="K18" s="50">
        <f t="shared" si="2"/>
        <v>0</v>
      </c>
      <c r="L18" s="70">
        <f>АПР.25!E16</f>
        <v>0</v>
      </c>
      <c r="M18" s="51">
        <f>МАЙ.25!E16</f>
        <v>0</v>
      </c>
      <c r="N18" s="51">
        <f>ИЮН.25!E16</f>
        <v>0</v>
      </c>
      <c r="O18" s="52">
        <f t="shared" si="3"/>
        <v>0</v>
      </c>
      <c r="P18" s="51">
        <f>ИЮЛ.25!E16</f>
        <v>0</v>
      </c>
      <c r="Q18" s="51">
        <f>АВГ.25!E16</f>
        <v>0</v>
      </c>
      <c r="R18" s="51">
        <f>СЕН.25!E16</f>
        <v>0</v>
      </c>
      <c r="S18" s="53">
        <f t="shared" si="4"/>
        <v>0</v>
      </c>
      <c r="T18" s="51">
        <f>ОКТ.25!E16</f>
        <v>0</v>
      </c>
      <c r="U18" s="51">
        <f>НОЯ.25!E16</f>
        <v>0</v>
      </c>
      <c r="V18" s="51">
        <f>ДЕК.25!E16</f>
        <v>0</v>
      </c>
      <c r="W18" s="36"/>
      <c r="X18" s="9"/>
    </row>
    <row r="19" spans="1:24" ht="15.75">
      <c r="A19" s="23"/>
      <c r="B19" s="18">
        <v>13</v>
      </c>
      <c r="C19" s="153"/>
      <c r="D19" s="163">
        <v>2700</v>
      </c>
      <c r="E19" s="48">
        <f t="shared" si="0"/>
        <v>1350</v>
      </c>
      <c r="F19" s="70">
        <f>ЯНВ.25!F17+ФЕВ.25!F17+МАР.25!F17+АПР.25!F17+МАЙ.25!F17+ИЮН.25!F17+ИЮЛ.25!F17+АВГ.25!F17+СЕН.25!F17+ОКТ.25!F17+НОЯ.25!F17+ДЕК.25!F17</f>
        <v>0</v>
      </c>
      <c r="G19" s="49">
        <f t="shared" si="1"/>
        <v>1350</v>
      </c>
      <c r="H19" s="70">
        <f>ЯНВ.25!E17</f>
        <v>1350</v>
      </c>
      <c r="I19" s="70">
        <f>ФЕВ.25!E17</f>
        <v>0</v>
      </c>
      <c r="J19" s="70">
        <f>МАР.25!E17</f>
        <v>0</v>
      </c>
      <c r="K19" s="50">
        <f t="shared" si="2"/>
        <v>0</v>
      </c>
      <c r="L19" s="70">
        <f>АПР.25!E17</f>
        <v>0</v>
      </c>
      <c r="M19" s="51">
        <f>МАЙ.25!E17</f>
        <v>0</v>
      </c>
      <c r="N19" s="51">
        <f>ИЮН.25!E17</f>
        <v>0</v>
      </c>
      <c r="O19" s="52">
        <f t="shared" si="3"/>
        <v>0</v>
      </c>
      <c r="P19" s="51">
        <f>ИЮЛ.25!E17</f>
        <v>0</v>
      </c>
      <c r="Q19" s="51">
        <f>АВГ.25!E17</f>
        <v>0</v>
      </c>
      <c r="R19" s="51">
        <f>СЕН.25!E17</f>
        <v>0</v>
      </c>
      <c r="S19" s="53">
        <f t="shared" si="4"/>
        <v>0</v>
      </c>
      <c r="T19" s="51">
        <f>ОКТ.25!E17</f>
        <v>0</v>
      </c>
      <c r="U19" s="51">
        <f>НОЯ.25!E17</f>
        <v>0</v>
      </c>
      <c r="V19" s="51">
        <f>ДЕК.25!E17</f>
        <v>0</v>
      </c>
      <c r="W19" s="36"/>
      <c r="X19" s="9"/>
    </row>
    <row r="20" spans="1:24" ht="15.75">
      <c r="A20" s="23"/>
      <c r="B20" s="18">
        <v>14</v>
      </c>
      <c r="C20" s="153"/>
      <c r="D20" s="163">
        <v>2700</v>
      </c>
      <c r="E20" s="48">
        <f t="shared" si="0"/>
        <v>4050</v>
      </c>
      <c r="F20" s="70">
        <f>ЯНВ.25!F18+ФЕВ.25!F18+МАР.25!F18+АПР.25!F18+МАЙ.25!F18+ИЮН.25!F18+ИЮЛ.25!F18+АВГ.25!F18+СЕН.25!F18+ОКТ.25!F18+НОЯ.25!F18+ДЕК.25!F18</f>
        <v>2700</v>
      </c>
      <c r="G20" s="49">
        <f t="shared" si="1"/>
        <v>1350</v>
      </c>
      <c r="H20" s="70">
        <f>ЯНВ.25!E18</f>
        <v>1350</v>
      </c>
      <c r="I20" s="70">
        <f>ФЕВ.25!E18</f>
        <v>0</v>
      </c>
      <c r="J20" s="70">
        <f>МАР.25!E18</f>
        <v>0</v>
      </c>
      <c r="K20" s="50">
        <f t="shared" si="2"/>
        <v>0</v>
      </c>
      <c r="L20" s="70">
        <f>АПР.25!E18</f>
        <v>0</v>
      </c>
      <c r="M20" s="51">
        <f>МАЙ.25!E18</f>
        <v>0</v>
      </c>
      <c r="N20" s="51">
        <f>ИЮН.25!E18</f>
        <v>0</v>
      </c>
      <c r="O20" s="52">
        <f t="shared" si="3"/>
        <v>0</v>
      </c>
      <c r="P20" s="51">
        <f>ИЮЛ.25!E18</f>
        <v>0</v>
      </c>
      <c r="Q20" s="51">
        <f>АВГ.25!E18</f>
        <v>0</v>
      </c>
      <c r="R20" s="51">
        <f>СЕН.25!E18</f>
        <v>0</v>
      </c>
      <c r="S20" s="53">
        <f t="shared" si="4"/>
        <v>0</v>
      </c>
      <c r="T20" s="51">
        <f>ОКТ.25!E18</f>
        <v>0</v>
      </c>
      <c r="U20" s="51">
        <f>НОЯ.25!E18</f>
        <v>0</v>
      </c>
      <c r="V20" s="51">
        <f>ДЕК.25!E18</f>
        <v>0</v>
      </c>
      <c r="W20" s="36"/>
      <c r="X20" s="9"/>
    </row>
    <row r="21" spans="1:24" ht="15.75">
      <c r="A21" s="23"/>
      <c r="B21" s="18" t="s">
        <v>12</v>
      </c>
      <c r="C21" s="153"/>
      <c r="D21" s="163">
        <v>0</v>
      </c>
      <c r="E21" s="48">
        <f t="shared" si="0"/>
        <v>-1350</v>
      </c>
      <c r="F21" s="70">
        <f>ЯНВ.25!F19+ФЕВ.25!F19+МАР.25!F19+АПР.25!F19+МАЙ.25!F19+ИЮН.25!F19+ИЮЛ.25!F19+АВГ.25!F19+СЕН.25!F19+ОКТ.25!F19+НОЯ.25!F19+ДЕК.25!F19</f>
        <v>0</v>
      </c>
      <c r="G21" s="49">
        <f t="shared" si="1"/>
        <v>1350</v>
      </c>
      <c r="H21" s="70">
        <f>ЯНВ.25!E19</f>
        <v>1350</v>
      </c>
      <c r="I21" s="70">
        <f>ФЕВ.25!E19</f>
        <v>0</v>
      </c>
      <c r="J21" s="70">
        <f>МАР.25!E19</f>
        <v>0</v>
      </c>
      <c r="K21" s="50">
        <f t="shared" si="2"/>
        <v>0</v>
      </c>
      <c r="L21" s="70">
        <f>АПР.25!E19</f>
        <v>0</v>
      </c>
      <c r="M21" s="51">
        <f>МАЙ.25!E19</f>
        <v>0</v>
      </c>
      <c r="N21" s="51">
        <f>ИЮН.25!E19</f>
        <v>0</v>
      </c>
      <c r="O21" s="52">
        <f t="shared" si="3"/>
        <v>0</v>
      </c>
      <c r="P21" s="51">
        <f>ИЮЛ.25!E19</f>
        <v>0</v>
      </c>
      <c r="Q21" s="51">
        <f>АВГ.25!E19</f>
        <v>0</v>
      </c>
      <c r="R21" s="51">
        <f>СЕН.25!E19</f>
        <v>0</v>
      </c>
      <c r="S21" s="53">
        <f t="shared" si="4"/>
        <v>0</v>
      </c>
      <c r="T21" s="51">
        <f>ОКТ.25!E19</f>
        <v>0</v>
      </c>
      <c r="U21" s="51">
        <f>НОЯ.25!E19</f>
        <v>0</v>
      </c>
      <c r="V21" s="51">
        <f>ДЕК.25!E19</f>
        <v>0</v>
      </c>
      <c r="W21" s="36"/>
      <c r="X21" s="9"/>
    </row>
    <row r="22" spans="1:24" ht="15.75">
      <c r="A22" s="26"/>
      <c r="B22" s="18">
        <v>17</v>
      </c>
      <c r="C22" s="153"/>
      <c r="D22" s="163">
        <v>1200</v>
      </c>
      <c r="E22" s="48">
        <f t="shared" si="0"/>
        <v>1200</v>
      </c>
      <c r="F22" s="70">
        <f>ЯНВ.25!F20+ФЕВ.25!F20+МАР.25!F20+АПР.25!F20+МАЙ.25!F20+ИЮН.25!F20+ИЮЛ.25!F20+АВГ.25!F20+СЕН.25!F20+ОКТ.25!F20+НОЯ.25!F20+ДЕК.25!F20</f>
        <v>1350</v>
      </c>
      <c r="G22" s="49">
        <f t="shared" si="1"/>
        <v>1350</v>
      </c>
      <c r="H22" s="70">
        <f>ЯНВ.25!E20</f>
        <v>1350</v>
      </c>
      <c r="I22" s="70">
        <f>ФЕВ.25!E20</f>
        <v>0</v>
      </c>
      <c r="J22" s="70">
        <f>МАР.25!E20</f>
        <v>0</v>
      </c>
      <c r="K22" s="50">
        <f t="shared" si="2"/>
        <v>0</v>
      </c>
      <c r="L22" s="70">
        <f>АПР.25!E20</f>
        <v>0</v>
      </c>
      <c r="M22" s="51">
        <f>МАЙ.25!E20</f>
        <v>0</v>
      </c>
      <c r="N22" s="51">
        <f>ИЮН.25!E20</f>
        <v>0</v>
      </c>
      <c r="O22" s="52">
        <f t="shared" si="3"/>
        <v>0</v>
      </c>
      <c r="P22" s="51">
        <f>ИЮЛ.25!E20</f>
        <v>0</v>
      </c>
      <c r="Q22" s="51">
        <f>АВГ.25!E20</f>
        <v>0</v>
      </c>
      <c r="R22" s="51">
        <f>СЕН.25!E20</f>
        <v>0</v>
      </c>
      <c r="S22" s="53">
        <f t="shared" si="4"/>
        <v>0</v>
      </c>
      <c r="T22" s="51">
        <f>ОКТ.25!E20</f>
        <v>0</v>
      </c>
      <c r="U22" s="51">
        <f>НОЯ.25!E20</f>
        <v>0</v>
      </c>
      <c r="V22" s="51">
        <f>ДЕК.25!E20</f>
        <v>0</v>
      </c>
      <c r="W22" s="36"/>
      <c r="X22" s="9"/>
    </row>
    <row r="23" spans="1:24" ht="15.75">
      <c r="A23" s="26"/>
      <c r="B23" s="164">
        <v>18</v>
      </c>
      <c r="C23" s="153"/>
      <c r="D23" s="163">
        <v>0</v>
      </c>
      <c r="E23" s="48">
        <f t="shared" si="0"/>
        <v>-1350</v>
      </c>
      <c r="F23" s="70">
        <f>ЯНВ.25!F21+ФЕВ.25!F21+МАР.25!F21+АПР.25!F21+МАЙ.25!F21+ИЮН.25!F21+ИЮЛ.25!F21+АВГ.25!F21+СЕН.25!F21+ОКТ.25!F21+НОЯ.25!F21+ДЕК.25!F21</f>
        <v>0</v>
      </c>
      <c r="G23" s="49">
        <f t="shared" si="1"/>
        <v>1350</v>
      </c>
      <c r="H23" s="70">
        <f>ЯНВ.25!E21</f>
        <v>1350</v>
      </c>
      <c r="I23" s="70">
        <f>ФЕВ.25!E21</f>
        <v>0</v>
      </c>
      <c r="J23" s="70">
        <f>МАР.25!E21</f>
        <v>0</v>
      </c>
      <c r="K23" s="50">
        <f t="shared" si="2"/>
        <v>0</v>
      </c>
      <c r="L23" s="70">
        <f>АПР.25!E21</f>
        <v>0</v>
      </c>
      <c r="M23" s="51">
        <f>МАЙ.25!E21</f>
        <v>0</v>
      </c>
      <c r="N23" s="51">
        <f>ИЮН.25!E21</f>
        <v>0</v>
      </c>
      <c r="O23" s="52">
        <f t="shared" si="3"/>
        <v>0</v>
      </c>
      <c r="P23" s="51">
        <f>ИЮЛ.25!E21</f>
        <v>0</v>
      </c>
      <c r="Q23" s="51">
        <f>АВГ.25!E21</f>
        <v>0</v>
      </c>
      <c r="R23" s="51">
        <f>СЕН.25!E21</f>
        <v>0</v>
      </c>
      <c r="S23" s="53">
        <f t="shared" si="4"/>
        <v>0</v>
      </c>
      <c r="T23" s="51">
        <f>ОКТ.25!E21</f>
        <v>0</v>
      </c>
      <c r="U23" s="51">
        <f>НОЯ.25!E21</f>
        <v>0</v>
      </c>
      <c r="V23" s="51">
        <f>ДЕК.25!E21</f>
        <v>0</v>
      </c>
      <c r="W23" s="36"/>
      <c r="X23" s="9"/>
    </row>
    <row r="24" spans="1:24" ht="15.75">
      <c r="A24" s="23"/>
      <c r="B24" s="18">
        <v>19</v>
      </c>
      <c r="C24" s="153"/>
      <c r="D24" s="163">
        <v>-10199.43</v>
      </c>
      <c r="E24" s="48">
        <f t="shared" si="0"/>
        <v>-10199.43</v>
      </c>
      <c r="F24" s="70">
        <f>ЯНВ.25!F22+ФЕВ.25!F22+МАР.25!F22+АПР.25!F22+МАЙ.25!F22+ИЮН.25!F22+ИЮЛ.25!F22+АВГ.25!F22+СЕН.25!F22+ОКТ.25!F22+НОЯ.25!F22+ДЕК.25!F22</f>
        <v>1350</v>
      </c>
      <c r="G24" s="49">
        <f t="shared" si="1"/>
        <v>1350</v>
      </c>
      <c r="H24" s="70">
        <f>ЯНВ.25!E22</f>
        <v>1350</v>
      </c>
      <c r="I24" s="70">
        <f>ФЕВ.25!E22</f>
        <v>0</v>
      </c>
      <c r="J24" s="70">
        <f>МАР.25!E22</f>
        <v>0</v>
      </c>
      <c r="K24" s="50">
        <f t="shared" si="2"/>
        <v>0</v>
      </c>
      <c r="L24" s="70">
        <f>АПР.25!E22</f>
        <v>0</v>
      </c>
      <c r="M24" s="51">
        <f>МАЙ.25!E22</f>
        <v>0</v>
      </c>
      <c r="N24" s="51">
        <f>ИЮН.25!E22</f>
        <v>0</v>
      </c>
      <c r="O24" s="52">
        <f t="shared" si="3"/>
        <v>0</v>
      </c>
      <c r="P24" s="51">
        <f>ИЮЛ.25!E22</f>
        <v>0</v>
      </c>
      <c r="Q24" s="51">
        <f>АВГ.25!E22</f>
        <v>0</v>
      </c>
      <c r="R24" s="51">
        <f>СЕН.25!E22</f>
        <v>0</v>
      </c>
      <c r="S24" s="53">
        <f t="shared" si="4"/>
        <v>0</v>
      </c>
      <c r="T24" s="51">
        <f>ОКТ.25!E22</f>
        <v>0</v>
      </c>
      <c r="U24" s="51">
        <f>НОЯ.25!E22</f>
        <v>0</v>
      </c>
      <c r="V24" s="51">
        <f>ДЕК.25!E22</f>
        <v>0</v>
      </c>
      <c r="W24" s="36"/>
      <c r="X24" s="9"/>
    </row>
    <row r="25" spans="1:24" ht="15.75">
      <c r="A25" s="23"/>
      <c r="B25" s="18">
        <v>20</v>
      </c>
      <c r="C25" s="153"/>
      <c r="D25" s="163">
        <v>0</v>
      </c>
      <c r="E25" s="48">
        <f t="shared" si="0"/>
        <v>-1350</v>
      </c>
      <c r="F25" s="70">
        <f>ЯНВ.25!F23+ФЕВ.25!F23+МАР.25!F23+АПР.25!F23+МАЙ.25!F23+ИЮН.25!F23+ИЮЛ.25!F23+АВГ.25!F23+СЕН.25!F23+ОКТ.25!F23+НОЯ.25!F23+ДЕК.25!F23</f>
        <v>0</v>
      </c>
      <c r="G25" s="49">
        <f t="shared" si="1"/>
        <v>1350</v>
      </c>
      <c r="H25" s="70">
        <f>ЯНВ.25!E23</f>
        <v>1350</v>
      </c>
      <c r="I25" s="70">
        <f>ФЕВ.25!E23</f>
        <v>0</v>
      </c>
      <c r="J25" s="70">
        <f>МАР.25!E23</f>
        <v>0</v>
      </c>
      <c r="K25" s="50">
        <f t="shared" si="2"/>
        <v>0</v>
      </c>
      <c r="L25" s="70">
        <f>АПР.25!E23</f>
        <v>0</v>
      </c>
      <c r="M25" s="51">
        <f>МАЙ.25!E23</f>
        <v>0</v>
      </c>
      <c r="N25" s="51">
        <f>ИЮН.25!E23</f>
        <v>0</v>
      </c>
      <c r="O25" s="52">
        <f t="shared" si="3"/>
        <v>0</v>
      </c>
      <c r="P25" s="51">
        <f>ИЮЛ.25!E23</f>
        <v>0</v>
      </c>
      <c r="Q25" s="51">
        <f>АВГ.25!E23</f>
        <v>0</v>
      </c>
      <c r="R25" s="51">
        <f>СЕН.25!E23</f>
        <v>0</v>
      </c>
      <c r="S25" s="53">
        <f t="shared" si="4"/>
        <v>0</v>
      </c>
      <c r="T25" s="51">
        <f>ОКТ.25!E23</f>
        <v>0</v>
      </c>
      <c r="U25" s="51">
        <f>НОЯ.25!E23</f>
        <v>0</v>
      </c>
      <c r="V25" s="51">
        <f>ДЕК.25!E23</f>
        <v>0</v>
      </c>
      <c r="W25" s="36"/>
      <c r="X25" s="9"/>
    </row>
    <row r="26" spans="1:24" ht="15.75">
      <c r="A26" s="23"/>
      <c r="B26" s="18">
        <v>21</v>
      </c>
      <c r="C26" s="153"/>
      <c r="D26" s="163">
        <v>-4050</v>
      </c>
      <c r="E26" s="48">
        <f t="shared" si="0"/>
        <v>-5400</v>
      </c>
      <c r="F26" s="70">
        <f>ЯНВ.25!F24+ФЕВ.25!F24+МАР.25!F24+АПР.25!F24+МАЙ.25!F24+ИЮН.25!F24+ИЮЛ.25!F24+АВГ.25!F24+СЕН.25!F24+ОКТ.25!F24+НОЯ.25!F24+ДЕК.25!F24</f>
        <v>0</v>
      </c>
      <c r="G26" s="49">
        <f t="shared" si="1"/>
        <v>1350</v>
      </c>
      <c r="H26" s="70">
        <f>ЯНВ.25!E24</f>
        <v>1350</v>
      </c>
      <c r="I26" s="70">
        <f>ФЕВ.25!E24</f>
        <v>0</v>
      </c>
      <c r="J26" s="70">
        <f>МАР.25!E24</f>
        <v>0</v>
      </c>
      <c r="K26" s="50">
        <f t="shared" si="2"/>
        <v>0</v>
      </c>
      <c r="L26" s="70">
        <f>АПР.25!E24</f>
        <v>0</v>
      </c>
      <c r="M26" s="51">
        <f>МАЙ.25!E24</f>
        <v>0</v>
      </c>
      <c r="N26" s="51">
        <f>ИЮН.25!E24</f>
        <v>0</v>
      </c>
      <c r="O26" s="52">
        <f t="shared" si="3"/>
        <v>0</v>
      </c>
      <c r="P26" s="51">
        <f>ИЮЛ.25!E24</f>
        <v>0</v>
      </c>
      <c r="Q26" s="51">
        <f>АВГ.25!E24</f>
        <v>0</v>
      </c>
      <c r="R26" s="51">
        <f>СЕН.25!E24</f>
        <v>0</v>
      </c>
      <c r="S26" s="53">
        <f t="shared" si="4"/>
        <v>0</v>
      </c>
      <c r="T26" s="51">
        <f>ОКТ.25!E24</f>
        <v>0</v>
      </c>
      <c r="U26" s="51">
        <f>НОЯ.25!E24</f>
        <v>0</v>
      </c>
      <c r="V26" s="51">
        <f>ДЕК.25!E24</f>
        <v>0</v>
      </c>
      <c r="W26" s="36"/>
      <c r="X26" s="9"/>
    </row>
    <row r="27" spans="1:24" ht="15.75">
      <c r="A27" s="23"/>
      <c r="B27" s="18">
        <v>22</v>
      </c>
      <c r="C27" s="153"/>
      <c r="D27" s="163">
        <v>7052.59</v>
      </c>
      <c r="E27" s="48">
        <f t="shared" si="0"/>
        <v>5702.59</v>
      </c>
      <c r="F27" s="70">
        <f>ЯНВ.25!F25+ФЕВ.25!F25+МАР.25!F25+АПР.25!F25+МАЙ.25!F25+ИЮН.25!F25+ИЮЛ.25!F25+АВГ.25!F25+СЕН.25!F25+ОКТ.25!F25+НОЯ.25!F25+ДЕК.25!F25</f>
        <v>0</v>
      </c>
      <c r="G27" s="49">
        <f t="shared" si="1"/>
        <v>1350</v>
      </c>
      <c r="H27" s="70">
        <f>ЯНВ.25!E25</f>
        <v>1350</v>
      </c>
      <c r="I27" s="70">
        <f>ФЕВ.25!E25</f>
        <v>0</v>
      </c>
      <c r="J27" s="70">
        <f>МАР.25!E25</f>
        <v>0</v>
      </c>
      <c r="K27" s="50">
        <f t="shared" si="2"/>
        <v>0</v>
      </c>
      <c r="L27" s="70">
        <f>АПР.25!E25</f>
        <v>0</v>
      </c>
      <c r="M27" s="51">
        <f>МАЙ.25!E25</f>
        <v>0</v>
      </c>
      <c r="N27" s="51">
        <f>ИЮН.25!E25</f>
        <v>0</v>
      </c>
      <c r="O27" s="52">
        <f t="shared" si="3"/>
        <v>0</v>
      </c>
      <c r="P27" s="51">
        <f>ИЮЛ.25!E25</f>
        <v>0</v>
      </c>
      <c r="Q27" s="51">
        <f>АВГ.25!E25</f>
        <v>0</v>
      </c>
      <c r="R27" s="51">
        <f>СЕН.25!E25</f>
        <v>0</v>
      </c>
      <c r="S27" s="53">
        <f t="shared" si="4"/>
        <v>0</v>
      </c>
      <c r="T27" s="51">
        <f>ОКТ.25!E25</f>
        <v>0</v>
      </c>
      <c r="U27" s="51">
        <f>НОЯ.25!E25</f>
        <v>0</v>
      </c>
      <c r="V27" s="51">
        <f>ДЕК.25!E25</f>
        <v>0</v>
      </c>
      <c r="W27" s="36"/>
      <c r="X27" s="9"/>
    </row>
    <row r="28" spans="1:24" ht="15.75">
      <c r="A28" s="26"/>
      <c r="B28" s="18" t="s">
        <v>13</v>
      </c>
      <c r="C28" s="153"/>
      <c r="D28" s="163">
        <v>-310714.82</v>
      </c>
      <c r="E28" s="48">
        <f t="shared" si="0"/>
        <v>-313414.82</v>
      </c>
      <c r="F28" s="70">
        <f>ЯНВ.25!F26+ФЕВ.25!F26+МАР.25!F26+АПР.25!F26+МАЙ.25!F26+ИЮН.25!F26+ИЮЛ.25!F26+АВГ.25!F26+СЕН.25!F26+ОКТ.25!F26+НОЯ.25!F26+ДЕК.25!F26</f>
        <v>0</v>
      </c>
      <c r="G28" s="49">
        <f t="shared" si="1"/>
        <v>2700</v>
      </c>
      <c r="H28" s="70">
        <f>ЯНВ.25!E26</f>
        <v>2700</v>
      </c>
      <c r="I28" s="70">
        <f>ФЕВ.25!E26</f>
        <v>0</v>
      </c>
      <c r="J28" s="70">
        <f>МАР.25!E26</f>
        <v>0</v>
      </c>
      <c r="K28" s="50">
        <f t="shared" si="2"/>
        <v>0</v>
      </c>
      <c r="L28" s="70">
        <f>АПР.25!E26</f>
        <v>0</v>
      </c>
      <c r="M28" s="51">
        <f>МАЙ.25!E26</f>
        <v>0</v>
      </c>
      <c r="N28" s="51">
        <f>ИЮН.25!E26</f>
        <v>0</v>
      </c>
      <c r="O28" s="52">
        <f t="shared" si="3"/>
        <v>0</v>
      </c>
      <c r="P28" s="51">
        <f>ИЮЛ.25!E26</f>
        <v>0</v>
      </c>
      <c r="Q28" s="51">
        <f>АВГ.25!E26</f>
        <v>0</v>
      </c>
      <c r="R28" s="51">
        <f>СЕН.25!E26</f>
        <v>0</v>
      </c>
      <c r="S28" s="53">
        <f t="shared" si="4"/>
        <v>0</v>
      </c>
      <c r="T28" s="51">
        <f>ОКТ.25!E26</f>
        <v>0</v>
      </c>
      <c r="U28" s="51">
        <f>НОЯ.25!E26</f>
        <v>0</v>
      </c>
      <c r="V28" s="51">
        <f>ДЕК.25!E26</f>
        <v>0</v>
      </c>
      <c r="W28" s="36"/>
      <c r="X28" s="9"/>
    </row>
    <row r="29" spans="1:24" ht="15.75">
      <c r="A29" s="23"/>
      <c r="B29" s="18">
        <v>25</v>
      </c>
      <c r="C29" s="153"/>
      <c r="D29" s="163">
        <v>0</v>
      </c>
      <c r="E29" s="48">
        <f t="shared" si="0"/>
        <v>1350</v>
      </c>
      <c r="F29" s="70">
        <f>ЯНВ.25!F27+ФЕВ.25!F27+МАР.25!F27+АПР.25!F27+МАЙ.25!F27+ИЮН.25!F27+ИЮЛ.25!F27+АВГ.25!F27+СЕН.25!F27+ОКТ.25!F27+НОЯ.25!F27+ДЕК.25!F27</f>
        <v>2700</v>
      </c>
      <c r="G29" s="49">
        <f t="shared" si="1"/>
        <v>1350</v>
      </c>
      <c r="H29" s="70">
        <f>ЯНВ.25!E27</f>
        <v>1350</v>
      </c>
      <c r="I29" s="70">
        <f>ФЕВ.25!E27</f>
        <v>0</v>
      </c>
      <c r="J29" s="70">
        <f>МАР.25!E27</f>
        <v>0</v>
      </c>
      <c r="K29" s="50">
        <f t="shared" si="2"/>
        <v>0</v>
      </c>
      <c r="L29" s="70">
        <f>АПР.25!E27</f>
        <v>0</v>
      </c>
      <c r="M29" s="51">
        <f>МАЙ.25!E27</f>
        <v>0</v>
      </c>
      <c r="N29" s="51">
        <f>ИЮН.25!E27</f>
        <v>0</v>
      </c>
      <c r="O29" s="52">
        <f t="shared" si="3"/>
        <v>0</v>
      </c>
      <c r="P29" s="51">
        <f>ИЮЛ.25!E27</f>
        <v>0</v>
      </c>
      <c r="Q29" s="51">
        <f>АВГ.25!E27</f>
        <v>0</v>
      </c>
      <c r="R29" s="51">
        <f>СЕН.25!E27</f>
        <v>0</v>
      </c>
      <c r="S29" s="53">
        <f t="shared" si="4"/>
        <v>0</v>
      </c>
      <c r="T29" s="51">
        <f>ОКТ.25!E27</f>
        <v>0</v>
      </c>
      <c r="U29" s="51">
        <f>НОЯ.25!E27</f>
        <v>0</v>
      </c>
      <c r="V29" s="51">
        <f>ДЕК.25!E27</f>
        <v>0</v>
      </c>
      <c r="W29" s="36"/>
      <c r="X29" s="9"/>
    </row>
    <row r="30" spans="1:24" ht="15.75">
      <c r="A30" s="54"/>
      <c r="B30" s="26">
        <v>26</v>
      </c>
      <c r="C30" s="153"/>
      <c r="D30" s="163">
        <v>-4050</v>
      </c>
      <c r="E30" s="48">
        <f t="shared" si="0"/>
        <v>-5400</v>
      </c>
      <c r="F30" s="70">
        <f>ЯНВ.25!F28+ФЕВ.25!F28+МАР.25!F28+АПР.25!F28+МАЙ.25!F28+ИЮН.25!F28+ИЮЛ.25!F28+АВГ.25!F28+СЕН.25!F28+ОКТ.25!F28+НОЯ.25!F28+ДЕК.25!F28</f>
        <v>0</v>
      </c>
      <c r="G30" s="49">
        <f t="shared" si="1"/>
        <v>1350</v>
      </c>
      <c r="H30" s="70">
        <f>ЯНВ.25!E28</f>
        <v>1350</v>
      </c>
      <c r="I30" s="70">
        <f>ФЕВ.25!E28</f>
        <v>0</v>
      </c>
      <c r="J30" s="70">
        <f>МАР.25!E28</f>
        <v>0</v>
      </c>
      <c r="K30" s="50">
        <f t="shared" si="2"/>
        <v>0</v>
      </c>
      <c r="L30" s="70">
        <f>АПР.25!E28</f>
        <v>0</v>
      </c>
      <c r="M30" s="51">
        <f>МАЙ.25!E28</f>
        <v>0</v>
      </c>
      <c r="N30" s="51">
        <f>ИЮН.25!E28</f>
        <v>0</v>
      </c>
      <c r="O30" s="52">
        <f t="shared" si="3"/>
        <v>0</v>
      </c>
      <c r="P30" s="51">
        <f>ИЮЛ.25!E28</f>
        <v>0</v>
      </c>
      <c r="Q30" s="51">
        <f>АВГ.25!E28</f>
        <v>0</v>
      </c>
      <c r="R30" s="51">
        <f>СЕН.25!E28</f>
        <v>0</v>
      </c>
      <c r="S30" s="53">
        <f t="shared" si="4"/>
        <v>0</v>
      </c>
      <c r="T30" s="51">
        <f>ОКТ.25!E28</f>
        <v>0</v>
      </c>
      <c r="U30" s="51">
        <f>НОЯ.25!E28</f>
        <v>0</v>
      </c>
      <c r="V30" s="51">
        <f>ДЕК.25!E28</f>
        <v>0</v>
      </c>
      <c r="W30" s="36"/>
      <c r="X30" s="9"/>
    </row>
    <row r="31" spans="1:24" ht="15.75">
      <c r="A31" s="23"/>
      <c r="B31" s="18">
        <v>27</v>
      </c>
      <c r="C31" s="153"/>
      <c r="D31" s="163">
        <v>12150</v>
      </c>
      <c r="E31" s="48">
        <f t="shared" si="0"/>
        <v>12150</v>
      </c>
      <c r="F31" s="70">
        <f>ЯНВ.25!F29+ФЕВ.25!F29+МАР.25!F29+АПР.25!F29+МАЙ.25!F29+ИЮН.25!F29+ИЮЛ.25!F29+АВГ.25!F29+СЕН.25!F29+ОКТ.25!F29+НОЯ.25!F29+ДЕК.25!F29</f>
        <v>1350</v>
      </c>
      <c r="G31" s="49">
        <f t="shared" si="1"/>
        <v>1350</v>
      </c>
      <c r="H31" s="70">
        <f>ЯНВ.25!E29</f>
        <v>1350</v>
      </c>
      <c r="I31" s="70">
        <f>ФЕВ.25!E29</f>
        <v>0</v>
      </c>
      <c r="J31" s="70">
        <f>МАР.25!E29</f>
        <v>0</v>
      </c>
      <c r="K31" s="50">
        <f t="shared" si="2"/>
        <v>0</v>
      </c>
      <c r="L31" s="70">
        <f>АПР.25!E29</f>
        <v>0</v>
      </c>
      <c r="M31" s="51">
        <f>МАЙ.25!E29</f>
        <v>0</v>
      </c>
      <c r="N31" s="51">
        <f>ИЮН.25!E29</f>
        <v>0</v>
      </c>
      <c r="O31" s="52">
        <f t="shared" si="3"/>
        <v>0</v>
      </c>
      <c r="P31" s="51">
        <f>ИЮЛ.25!E29</f>
        <v>0</v>
      </c>
      <c r="Q31" s="51">
        <f>АВГ.25!E29</f>
        <v>0</v>
      </c>
      <c r="R31" s="51">
        <f>СЕН.25!E29</f>
        <v>0</v>
      </c>
      <c r="S31" s="53">
        <f t="shared" si="4"/>
        <v>0</v>
      </c>
      <c r="T31" s="51">
        <f>ОКТ.25!E29</f>
        <v>0</v>
      </c>
      <c r="U31" s="51">
        <f>НОЯ.25!E29</f>
        <v>0</v>
      </c>
      <c r="V31" s="51">
        <f>ДЕК.25!E29</f>
        <v>0</v>
      </c>
      <c r="W31" s="36"/>
      <c r="X31" s="9"/>
    </row>
    <row r="32" spans="1:24" ht="15.75">
      <c r="A32" s="23"/>
      <c r="B32" s="18">
        <v>28</v>
      </c>
      <c r="C32" s="153"/>
      <c r="D32" s="163">
        <v>6750</v>
      </c>
      <c r="E32" s="48">
        <f t="shared" si="0"/>
        <v>6750</v>
      </c>
      <c r="F32" s="70">
        <f>ЯНВ.25!F30+ФЕВ.25!F30+МАР.25!F30+АПР.25!F30+МАЙ.25!F30+ИЮН.25!F30+ИЮЛ.25!F30+АВГ.25!F30+СЕН.25!F30+ОКТ.25!F30+НОЯ.25!F30+ДЕК.25!F30</f>
        <v>1350</v>
      </c>
      <c r="G32" s="49">
        <f t="shared" si="1"/>
        <v>1350</v>
      </c>
      <c r="H32" s="70">
        <f>ЯНВ.25!E30</f>
        <v>1350</v>
      </c>
      <c r="I32" s="70">
        <f>ФЕВ.25!E30</f>
        <v>0</v>
      </c>
      <c r="J32" s="70">
        <f>МАР.25!E30</f>
        <v>0</v>
      </c>
      <c r="K32" s="50">
        <f t="shared" si="2"/>
        <v>0</v>
      </c>
      <c r="L32" s="70">
        <f>АПР.25!E30</f>
        <v>0</v>
      </c>
      <c r="M32" s="51">
        <f>МАЙ.25!E30</f>
        <v>0</v>
      </c>
      <c r="N32" s="51">
        <f>ИЮН.25!E30</f>
        <v>0</v>
      </c>
      <c r="O32" s="52">
        <f t="shared" si="3"/>
        <v>0</v>
      </c>
      <c r="P32" s="51">
        <f>ИЮЛ.25!E30</f>
        <v>0</v>
      </c>
      <c r="Q32" s="51">
        <f>АВГ.25!E30</f>
        <v>0</v>
      </c>
      <c r="R32" s="51">
        <f>СЕН.25!E30</f>
        <v>0</v>
      </c>
      <c r="S32" s="53">
        <f t="shared" si="4"/>
        <v>0</v>
      </c>
      <c r="T32" s="51">
        <f>ОКТ.25!E30</f>
        <v>0</v>
      </c>
      <c r="U32" s="51">
        <f>НОЯ.25!E30</f>
        <v>0</v>
      </c>
      <c r="V32" s="51">
        <f>ДЕК.25!E30</f>
        <v>0</v>
      </c>
      <c r="W32" s="36"/>
      <c r="X32" s="9"/>
    </row>
    <row r="33" spans="1:24" ht="15.75">
      <c r="A33" s="23"/>
      <c r="B33" s="18">
        <v>29</v>
      </c>
      <c r="C33" s="153"/>
      <c r="D33" s="163">
        <v>0</v>
      </c>
      <c r="E33" s="48">
        <f t="shared" si="0"/>
        <v>-1350</v>
      </c>
      <c r="F33" s="70">
        <f>ЯНВ.25!F31+ФЕВ.25!F31+МАР.25!F31+АПР.25!F31+МАЙ.25!F31+ИЮН.25!F31+ИЮЛ.25!F31+АВГ.25!F31+СЕН.25!F31+ОКТ.25!F31+НОЯ.25!F31+ДЕК.25!F31</f>
        <v>0</v>
      </c>
      <c r="G33" s="49">
        <f t="shared" si="1"/>
        <v>1350</v>
      </c>
      <c r="H33" s="70">
        <f>ЯНВ.25!E31</f>
        <v>1350</v>
      </c>
      <c r="I33" s="70">
        <f>ФЕВ.25!E31</f>
        <v>0</v>
      </c>
      <c r="J33" s="70">
        <f>МАР.25!E31</f>
        <v>0</v>
      </c>
      <c r="K33" s="50">
        <f t="shared" si="2"/>
        <v>0</v>
      </c>
      <c r="L33" s="70">
        <f>АПР.25!E31</f>
        <v>0</v>
      </c>
      <c r="M33" s="51">
        <f>МАЙ.25!E31</f>
        <v>0</v>
      </c>
      <c r="N33" s="51">
        <f>ИЮН.25!E31</f>
        <v>0</v>
      </c>
      <c r="O33" s="52">
        <f t="shared" si="3"/>
        <v>0</v>
      </c>
      <c r="P33" s="51">
        <f>ИЮЛ.25!E31</f>
        <v>0</v>
      </c>
      <c r="Q33" s="51">
        <f>АВГ.25!E31</f>
        <v>0</v>
      </c>
      <c r="R33" s="51">
        <f>СЕН.25!E31</f>
        <v>0</v>
      </c>
      <c r="S33" s="53">
        <f t="shared" si="4"/>
        <v>0</v>
      </c>
      <c r="T33" s="51">
        <f>ОКТ.25!E31</f>
        <v>0</v>
      </c>
      <c r="U33" s="51">
        <f>НОЯ.25!E31</f>
        <v>0</v>
      </c>
      <c r="V33" s="51">
        <f>ДЕК.25!E31</f>
        <v>0</v>
      </c>
      <c r="W33" s="36"/>
      <c r="X33" s="9"/>
    </row>
    <row r="34" spans="1:24" ht="15.75">
      <c r="A34" s="23"/>
      <c r="B34" s="18" t="s">
        <v>14</v>
      </c>
      <c r="C34" s="153"/>
      <c r="D34" s="163">
        <v>0.87</v>
      </c>
      <c r="E34" s="48">
        <f t="shared" si="0"/>
        <v>-4049.13</v>
      </c>
      <c r="F34" s="70">
        <f>ЯНВ.25!F32+ФЕВ.25!F32+МАР.25!F32+АПР.25!F32+МАЙ.25!F32+ИЮН.25!F32+ИЮЛ.25!F32+АВГ.25!F32+СЕН.25!F32+ОКТ.25!F32+НОЯ.25!F32+ДЕК.25!F32</f>
        <v>0</v>
      </c>
      <c r="G34" s="49">
        <f t="shared" si="1"/>
        <v>4050</v>
      </c>
      <c r="H34" s="70">
        <f>ЯНВ.25!E32</f>
        <v>4050</v>
      </c>
      <c r="I34" s="70">
        <f>ФЕВ.25!E32</f>
        <v>0</v>
      </c>
      <c r="J34" s="70">
        <f>МАР.25!E32</f>
        <v>0</v>
      </c>
      <c r="K34" s="50">
        <f t="shared" si="2"/>
        <v>0</v>
      </c>
      <c r="L34" s="70">
        <f>АПР.25!E32</f>
        <v>0</v>
      </c>
      <c r="M34" s="51">
        <f>МАЙ.25!E32</f>
        <v>0</v>
      </c>
      <c r="N34" s="51">
        <f>ИЮН.25!E32</f>
        <v>0</v>
      </c>
      <c r="O34" s="52">
        <f t="shared" si="3"/>
        <v>0</v>
      </c>
      <c r="P34" s="51">
        <f>ИЮЛ.25!E32</f>
        <v>0</v>
      </c>
      <c r="Q34" s="51">
        <f>АВГ.25!E32</f>
        <v>0</v>
      </c>
      <c r="R34" s="51">
        <f>СЕН.25!E32</f>
        <v>0</v>
      </c>
      <c r="S34" s="53">
        <f t="shared" si="4"/>
        <v>0</v>
      </c>
      <c r="T34" s="51">
        <f>ОКТ.25!E32</f>
        <v>0</v>
      </c>
      <c r="U34" s="51">
        <f>НОЯ.25!E32</f>
        <v>0</v>
      </c>
      <c r="V34" s="51">
        <f>ДЕК.25!E32</f>
        <v>0</v>
      </c>
      <c r="W34" s="36"/>
      <c r="X34" s="9"/>
    </row>
    <row r="35" spans="1:24" ht="15.75">
      <c r="A35" s="23"/>
      <c r="B35" s="18">
        <v>32</v>
      </c>
      <c r="C35" s="153"/>
      <c r="D35" s="163">
        <v>-7650</v>
      </c>
      <c r="E35" s="48">
        <f t="shared" si="0"/>
        <v>-9000</v>
      </c>
      <c r="F35" s="70">
        <f>ЯНВ.25!F33+ФЕВ.25!F33+МАР.25!F33+АПР.25!F33+МАЙ.25!F33+ИЮН.25!F33+ИЮЛ.25!F33+АВГ.25!F33+СЕН.25!F33+ОКТ.25!F33+НОЯ.25!F33+ДЕК.25!F33</f>
        <v>0</v>
      </c>
      <c r="G35" s="49">
        <f t="shared" si="1"/>
        <v>1350</v>
      </c>
      <c r="H35" s="70">
        <f>ЯНВ.25!E33</f>
        <v>1350</v>
      </c>
      <c r="I35" s="70">
        <f>ФЕВ.25!E33</f>
        <v>0</v>
      </c>
      <c r="J35" s="70">
        <f>МАР.25!E33</f>
        <v>0</v>
      </c>
      <c r="K35" s="50">
        <f t="shared" si="2"/>
        <v>0</v>
      </c>
      <c r="L35" s="70">
        <f>АПР.25!E33</f>
        <v>0</v>
      </c>
      <c r="M35" s="51">
        <f>МАЙ.25!E33</f>
        <v>0</v>
      </c>
      <c r="N35" s="51">
        <f>ИЮН.25!E33</f>
        <v>0</v>
      </c>
      <c r="O35" s="52">
        <f t="shared" si="3"/>
        <v>0</v>
      </c>
      <c r="P35" s="51">
        <f>ИЮЛ.25!E33</f>
        <v>0</v>
      </c>
      <c r="Q35" s="51">
        <f>АВГ.25!E33</f>
        <v>0</v>
      </c>
      <c r="R35" s="51">
        <f>СЕН.25!E33</f>
        <v>0</v>
      </c>
      <c r="S35" s="53">
        <f t="shared" si="4"/>
        <v>0</v>
      </c>
      <c r="T35" s="51">
        <f>ОКТ.25!E33</f>
        <v>0</v>
      </c>
      <c r="U35" s="51">
        <f>НОЯ.25!E33</f>
        <v>0</v>
      </c>
      <c r="V35" s="51">
        <f>ДЕК.25!E33</f>
        <v>0</v>
      </c>
      <c r="W35" s="36"/>
      <c r="X35" s="9"/>
    </row>
    <row r="36" spans="1:24" ht="15.75">
      <c r="A36" s="26"/>
      <c r="B36" s="18">
        <v>34</v>
      </c>
      <c r="C36" s="153"/>
      <c r="D36" s="163">
        <v>1350.44</v>
      </c>
      <c r="E36" s="48">
        <f t="shared" si="0"/>
        <v>0.44000000000005457</v>
      </c>
      <c r="F36" s="70">
        <f>ЯНВ.25!F34+ФЕВ.25!F34+МАР.25!F34+АПР.25!F34+МАЙ.25!F34+ИЮН.25!F34+ИЮЛ.25!F34+АВГ.25!F34+СЕН.25!F34+ОКТ.25!F34+НОЯ.25!F34+ДЕК.25!F34</f>
        <v>0</v>
      </c>
      <c r="G36" s="49">
        <f t="shared" si="1"/>
        <v>1350</v>
      </c>
      <c r="H36" s="70">
        <f>ЯНВ.25!E34</f>
        <v>1350</v>
      </c>
      <c r="I36" s="70">
        <f>ФЕВ.25!E34</f>
        <v>0</v>
      </c>
      <c r="J36" s="70">
        <f>МАР.25!E34</f>
        <v>0</v>
      </c>
      <c r="K36" s="50">
        <f t="shared" si="2"/>
        <v>0</v>
      </c>
      <c r="L36" s="70">
        <f>АПР.25!E34</f>
        <v>0</v>
      </c>
      <c r="M36" s="51">
        <f>МАЙ.25!E34</f>
        <v>0</v>
      </c>
      <c r="N36" s="51">
        <f>ИЮН.25!E34</f>
        <v>0</v>
      </c>
      <c r="O36" s="52">
        <f t="shared" si="3"/>
        <v>0</v>
      </c>
      <c r="P36" s="51">
        <f>ИЮЛ.25!E34</f>
        <v>0</v>
      </c>
      <c r="Q36" s="51">
        <f>АВГ.25!E34</f>
        <v>0</v>
      </c>
      <c r="R36" s="51">
        <f>СЕН.25!E34</f>
        <v>0</v>
      </c>
      <c r="S36" s="53">
        <f t="shared" si="4"/>
        <v>0</v>
      </c>
      <c r="T36" s="51">
        <f>ОКТ.25!E34</f>
        <v>0</v>
      </c>
      <c r="U36" s="51">
        <f>НОЯ.25!E34</f>
        <v>0</v>
      </c>
      <c r="V36" s="51">
        <f>ДЕК.25!E34</f>
        <v>0</v>
      </c>
      <c r="W36" s="36"/>
      <c r="X36" s="9"/>
    </row>
    <row r="37" spans="1:24" ht="15.75">
      <c r="A37" s="26"/>
      <c r="B37" s="18">
        <v>35</v>
      </c>
      <c r="C37" s="153"/>
      <c r="D37" s="163">
        <v>-12150</v>
      </c>
      <c r="E37" s="48">
        <f t="shared" si="0"/>
        <v>-13500</v>
      </c>
      <c r="F37" s="70">
        <f>ЯНВ.25!F35+ФЕВ.25!F35+МАР.25!F35+АПР.25!F35+МАЙ.25!F35+ИЮН.25!F35+ИЮЛ.25!F35+АВГ.25!F35+СЕН.25!F35+ОКТ.25!F35+НОЯ.25!F35+ДЕК.25!F35</f>
        <v>0</v>
      </c>
      <c r="G37" s="49">
        <f t="shared" si="1"/>
        <v>1350</v>
      </c>
      <c r="H37" s="70">
        <f>ЯНВ.25!E35</f>
        <v>1350</v>
      </c>
      <c r="I37" s="70">
        <f>ФЕВ.25!E35</f>
        <v>0</v>
      </c>
      <c r="J37" s="70">
        <f>МАР.25!E35</f>
        <v>0</v>
      </c>
      <c r="K37" s="50">
        <f t="shared" si="2"/>
        <v>0</v>
      </c>
      <c r="L37" s="70">
        <f>АПР.25!E35</f>
        <v>0</v>
      </c>
      <c r="M37" s="51">
        <f>МАЙ.25!E35</f>
        <v>0</v>
      </c>
      <c r="N37" s="51">
        <f>ИЮН.25!E35</f>
        <v>0</v>
      </c>
      <c r="O37" s="52">
        <f t="shared" si="3"/>
        <v>0</v>
      </c>
      <c r="P37" s="51">
        <f>ИЮЛ.25!E35</f>
        <v>0</v>
      </c>
      <c r="Q37" s="51">
        <f>АВГ.25!E35</f>
        <v>0</v>
      </c>
      <c r="R37" s="51">
        <f>СЕН.25!E35</f>
        <v>0</v>
      </c>
      <c r="S37" s="53">
        <f t="shared" si="4"/>
        <v>0</v>
      </c>
      <c r="T37" s="51">
        <f>ОКТ.25!E35</f>
        <v>0</v>
      </c>
      <c r="U37" s="51">
        <f>НОЯ.25!E35</f>
        <v>0</v>
      </c>
      <c r="V37" s="51">
        <f>ДЕК.25!E35</f>
        <v>0</v>
      </c>
      <c r="W37" s="36"/>
      <c r="X37" s="9"/>
    </row>
    <row r="38" spans="1:24" ht="15.75">
      <c r="A38" s="23"/>
      <c r="B38" s="18">
        <v>36</v>
      </c>
      <c r="C38" s="153"/>
      <c r="D38" s="163">
        <v>-6750</v>
      </c>
      <c r="E38" s="48">
        <f t="shared" si="0"/>
        <v>-8100</v>
      </c>
      <c r="F38" s="70">
        <f>ЯНВ.25!F36+ФЕВ.25!F36+МАР.25!F36+АПР.25!F36+МАЙ.25!F36+ИЮН.25!F36+ИЮЛ.25!F36+АВГ.25!F36+СЕН.25!F36+ОКТ.25!F36+НОЯ.25!F36+ДЕК.25!F36</f>
        <v>0</v>
      </c>
      <c r="G38" s="49">
        <f t="shared" si="1"/>
        <v>1350</v>
      </c>
      <c r="H38" s="70">
        <f>ЯНВ.25!E36</f>
        <v>1350</v>
      </c>
      <c r="I38" s="70">
        <f>ФЕВ.25!E36</f>
        <v>0</v>
      </c>
      <c r="J38" s="70">
        <f>МАР.25!E36</f>
        <v>0</v>
      </c>
      <c r="K38" s="50">
        <f t="shared" si="2"/>
        <v>0</v>
      </c>
      <c r="L38" s="70">
        <f>АПР.25!E36</f>
        <v>0</v>
      </c>
      <c r="M38" s="51">
        <f>МАЙ.25!E36</f>
        <v>0</v>
      </c>
      <c r="N38" s="51">
        <f>ИЮН.25!E36</f>
        <v>0</v>
      </c>
      <c r="O38" s="52">
        <f t="shared" si="3"/>
        <v>0</v>
      </c>
      <c r="P38" s="51">
        <f>ИЮЛ.25!E36</f>
        <v>0</v>
      </c>
      <c r="Q38" s="51">
        <f>АВГ.25!E36</f>
        <v>0</v>
      </c>
      <c r="R38" s="51">
        <f>СЕН.25!E36</f>
        <v>0</v>
      </c>
      <c r="S38" s="53">
        <f t="shared" si="4"/>
        <v>0</v>
      </c>
      <c r="T38" s="51">
        <f>ОКТ.25!E36</f>
        <v>0</v>
      </c>
      <c r="U38" s="51">
        <f>НОЯ.25!E36</f>
        <v>0</v>
      </c>
      <c r="V38" s="51">
        <f>ДЕК.25!E36</f>
        <v>0</v>
      </c>
      <c r="W38" s="36"/>
      <c r="X38" s="9"/>
    </row>
    <row r="39" spans="1:24" ht="15.75">
      <c r="A39" s="18"/>
      <c r="B39" s="18">
        <v>37</v>
      </c>
      <c r="C39" s="153"/>
      <c r="D39" s="163">
        <v>2003.2900000000009</v>
      </c>
      <c r="E39" s="48">
        <f t="shared" si="0"/>
        <v>653.29000000000087</v>
      </c>
      <c r="F39" s="70">
        <f>ЯНВ.25!F37+ФЕВ.25!F37+МАР.25!F37+АПР.25!F37+МАЙ.25!F37+ИЮН.25!F37+ИЮЛ.25!F37+АВГ.25!F37+СЕН.25!F37+ОКТ.25!F37+НОЯ.25!F37+ДЕК.25!F37</f>
        <v>0</v>
      </c>
      <c r="G39" s="49">
        <f t="shared" si="1"/>
        <v>1350</v>
      </c>
      <c r="H39" s="70">
        <f>ЯНВ.25!E37</f>
        <v>1350</v>
      </c>
      <c r="I39" s="70">
        <f>ФЕВ.25!E37</f>
        <v>0</v>
      </c>
      <c r="J39" s="70">
        <f>МАР.25!E37</f>
        <v>0</v>
      </c>
      <c r="K39" s="50">
        <f t="shared" si="2"/>
        <v>0</v>
      </c>
      <c r="L39" s="70">
        <f>АПР.25!E37</f>
        <v>0</v>
      </c>
      <c r="M39" s="51">
        <f>МАЙ.25!E37</f>
        <v>0</v>
      </c>
      <c r="N39" s="51">
        <f>ИЮН.25!E37</f>
        <v>0</v>
      </c>
      <c r="O39" s="52">
        <f t="shared" si="3"/>
        <v>0</v>
      </c>
      <c r="P39" s="51">
        <f>ИЮЛ.25!E37</f>
        <v>0</v>
      </c>
      <c r="Q39" s="51">
        <f>АВГ.25!E37</f>
        <v>0</v>
      </c>
      <c r="R39" s="51">
        <f>СЕН.25!E37</f>
        <v>0</v>
      </c>
      <c r="S39" s="53">
        <f t="shared" si="4"/>
        <v>0</v>
      </c>
      <c r="T39" s="51">
        <f>ОКТ.25!E37</f>
        <v>0</v>
      </c>
      <c r="U39" s="51">
        <f>НОЯ.25!E37</f>
        <v>0</v>
      </c>
      <c r="V39" s="51">
        <f>ДЕК.25!E37</f>
        <v>0</v>
      </c>
      <c r="W39" s="36"/>
      <c r="X39" s="9"/>
    </row>
    <row r="40" spans="1:24" ht="15.75">
      <c r="A40" s="26"/>
      <c r="B40" s="18" t="s">
        <v>15</v>
      </c>
      <c r="C40" s="153"/>
      <c r="D40" s="163">
        <v>-10000</v>
      </c>
      <c r="E40" s="48">
        <f t="shared" ref="E40:E71" si="5">F40-G40-K40-O40-S40+D40</f>
        <v>-10500</v>
      </c>
      <c r="F40" s="70">
        <f>ЯНВ.25!F38+ФЕВ.25!F38+МАР.25!F38+АПР.25!F38+МАЙ.25!F38+ИЮН.25!F38+ИЮЛ.25!F38+АВГ.25!F38+СЕН.25!F38+ОКТ.25!F38+НОЯ.25!F38+ДЕК.25!F38</f>
        <v>0</v>
      </c>
      <c r="G40" s="49">
        <f t="shared" si="1"/>
        <v>500</v>
      </c>
      <c r="H40" s="70">
        <f>ЯНВ.25!E38</f>
        <v>500</v>
      </c>
      <c r="I40" s="70">
        <f>ФЕВ.25!E38</f>
        <v>0</v>
      </c>
      <c r="J40" s="70">
        <f>МАР.25!E38</f>
        <v>0</v>
      </c>
      <c r="K40" s="50">
        <f t="shared" si="2"/>
        <v>0</v>
      </c>
      <c r="L40" s="70">
        <f>АПР.25!E38</f>
        <v>0</v>
      </c>
      <c r="M40" s="51">
        <f>МАЙ.25!E38</f>
        <v>0</v>
      </c>
      <c r="N40" s="51">
        <f>ИЮН.25!E38</f>
        <v>0</v>
      </c>
      <c r="O40" s="52">
        <f t="shared" si="3"/>
        <v>0</v>
      </c>
      <c r="P40" s="51">
        <f>ИЮЛ.25!E38</f>
        <v>0</v>
      </c>
      <c r="Q40" s="51">
        <f>АВГ.25!E38</f>
        <v>0</v>
      </c>
      <c r="R40" s="51">
        <f>СЕН.25!E38</f>
        <v>0</v>
      </c>
      <c r="S40" s="53">
        <f t="shared" si="4"/>
        <v>0</v>
      </c>
      <c r="T40" s="51">
        <f>ОКТ.25!E38</f>
        <v>0</v>
      </c>
      <c r="U40" s="51">
        <f>НОЯ.25!E38</f>
        <v>0</v>
      </c>
      <c r="V40" s="51">
        <f>ДЕК.25!E38</f>
        <v>0</v>
      </c>
      <c r="W40" s="36"/>
      <c r="X40" s="9"/>
    </row>
    <row r="41" spans="1:24" ht="15.75">
      <c r="A41" s="27"/>
      <c r="B41" s="18">
        <v>38</v>
      </c>
      <c r="C41" s="153"/>
      <c r="D41" s="163">
        <v>-8360</v>
      </c>
      <c r="E41" s="48">
        <f t="shared" si="5"/>
        <v>-9710</v>
      </c>
      <c r="F41" s="70">
        <f>ЯНВ.25!F39+ФЕВ.25!F39+МАР.25!F39+АПР.25!F39+МАЙ.25!F39+ИЮН.25!F39+ИЮЛ.25!F39+АВГ.25!F39+СЕН.25!F39+ОКТ.25!F39+НОЯ.25!F39+ДЕК.25!F39</f>
        <v>0</v>
      </c>
      <c r="G41" s="49">
        <f t="shared" si="1"/>
        <v>1350</v>
      </c>
      <c r="H41" s="70">
        <f>ЯНВ.25!E39</f>
        <v>1350</v>
      </c>
      <c r="I41" s="70">
        <f>ФЕВ.25!E39</f>
        <v>0</v>
      </c>
      <c r="J41" s="70">
        <f>МАР.25!E39</f>
        <v>0</v>
      </c>
      <c r="K41" s="50">
        <f t="shared" si="2"/>
        <v>0</v>
      </c>
      <c r="L41" s="70">
        <f>АПР.25!E39</f>
        <v>0</v>
      </c>
      <c r="M41" s="51">
        <f>МАЙ.25!E39</f>
        <v>0</v>
      </c>
      <c r="N41" s="51">
        <f>ИЮН.25!E39</f>
        <v>0</v>
      </c>
      <c r="O41" s="52">
        <f t="shared" si="3"/>
        <v>0</v>
      </c>
      <c r="P41" s="51">
        <f>ИЮЛ.25!E39</f>
        <v>0</v>
      </c>
      <c r="Q41" s="51">
        <f>АВГ.25!E39</f>
        <v>0</v>
      </c>
      <c r="R41" s="51">
        <f>СЕН.25!E39</f>
        <v>0</v>
      </c>
      <c r="S41" s="53">
        <f t="shared" si="4"/>
        <v>0</v>
      </c>
      <c r="T41" s="51">
        <f>ОКТ.25!E39</f>
        <v>0</v>
      </c>
      <c r="U41" s="51">
        <f>НОЯ.25!E39</f>
        <v>0</v>
      </c>
      <c r="V41" s="51">
        <f>ДЕК.25!E39</f>
        <v>0</v>
      </c>
      <c r="W41" s="36"/>
      <c r="X41" s="9"/>
    </row>
    <row r="42" spans="1:24" ht="15.75">
      <c r="A42" s="27"/>
      <c r="B42" s="18">
        <v>39</v>
      </c>
      <c r="C42" s="153"/>
      <c r="D42" s="163">
        <v>-2700</v>
      </c>
      <c r="E42" s="48">
        <f t="shared" si="5"/>
        <v>-4050</v>
      </c>
      <c r="F42" s="70">
        <f>ЯНВ.25!F40+ФЕВ.25!F40+МАР.25!F40+АПР.25!F40+МАЙ.25!F40+ИЮН.25!F40+ИЮЛ.25!F40+АВГ.25!F40+СЕН.25!F40+ОКТ.25!F40+НОЯ.25!F40+ДЕК.25!F40</f>
        <v>0</v>
      </c>
      <c r="G42" s="49">
        <f t="shared" si="1"/>
        <v>1350</v>
      </c>
      <c r="H42" s="70">
        <f>ЯНВ.25!E40</f>
        <v>1350</v>
      </c>
      <c r="I42" s="70">
        <f>ФЕВ.25!E40</f>
        <v>0</v>
      </c>
      <c r="J42" s="70">
        <f>МАР.25!E40</f>
        <v>0</v>
      </c>
      <c r="K42" s="50">
        <f t="shared" si="2"/>
        <v>0</v>
      </c>
      <c r="L42" s="70">
        <f>АПР.25!E40</f>
        <v>0</v>
      </c>
      <c r="M42" s="51">
        <f>МАЙ.25!E40</f>
        <v>0</v>
      </c>
      <c r="N42" s="51">
        <f>ИЮН.25!E40</f>
        <v>0</v>
      </c>
      <c r="O42" s="52">
        <f t="shared" si="3"/>
        <v>0</v>
      </c>
      <c r="P42" s="51">
        <f>ИЮЛ.25!E40</f>
        <v>0</v>
      </c>
      <c r="Q42" s="51">
        <f>АВГ.25!E40</f>
        <v>0</v>
      </c>
      <c r="R42" s="51">
        <f>СЕН.25!E40</f>
        <v>0</v>
      </c>
      <c r="S42" s="53">
        <f t="shared" si="4"/>
        <v>0</v>
      </c>
      <c r="T42" s="51">
        <f>ОКТ.25!E40</f>
        <v>0</v>
      </c>
      <c r="U42" s="51">
        <f>НОЯ.25!E40</f>
        <v>0</v>
      </c>
      <c r="V42" s="51">
        <f>ДЕК.25!E40</f>
        <v>0</v>
      </c>
      <c r="W42" s="36"/>
      <c r="X42" s="9"/>
    </row>
    <row r="43" spans="1:24" ht="15.75">
      <c r="A43" s="27"/>
      <c r="B43" s="18">
        <v>40</v>
      </c>
      <c r="C43" s="153"/>
      <c r="D43" s="163">
        <v>-2257.98</v>
      </c>
      <c r="E43" s="48">
        <f t="shared" si="5"/>
        <v>-3607.98</v>
      </c>
      <c r="F43" s="70">
        <f>ЯНВ.25!F41+ФЕВ.25!F41+МАР.25!F41+АПР.25!F41+МАЙ.25!F41+ИЮН.25!F41+ИЮЛ.25!F41+АВГ.25!F41+СЕН.25!F41+ОКТ.25!F41+НОЯ.25!F41+ДЕК.25!F41</f>
        <v>0</v>
      </c>
      <c r="G43" s="49">
        <f t="shared" si="1"/>
        <v>1350</v>
      </c>
      <c r="H43" s="70">
        <f>ЯНВ.25!E41</f>
        <v>1350</v>
      </c>
      <c r="I43" s="70">
        <f>ФЕВ.25!E41</f>
        <v>0</v>
      </c>
      <c r="J43" s="70">
        <f>МАР.25!E41</f>
        <v>0</v>
      </c>
      <c r="K43" s="50">
        <f t="shared" si="2"/>
        <v>0</v>
      </c>
      <c r="L43" s="70">
        <f>АПР.25!E41</f>
        <v>0</v>
      </c>
      <c r="M43" s="51">
        <f>МАЙ.25!E41</f>
        <v>0</v>
      </c>
      <c r="N43" s="51">
        <f>ИЮН.25!E41</f>
        <v>0</v>
      </c>
      <c r="O43" s="52">
        <f t="shared" si="3"/>
        <v>0</v>
      </c>
      <c r="P43" s="51">
        <f>ИЮЛ.25!E41</f>
        <v>0</v>
      </c>
      <c r="Q43" s="51">
        <f>АВГ.25!E41</f>
        <v>0</v>
      </c>
      <c r="R43" s="51">
        <f>СЕН.25!E41</f>
        <v>0</v>
      </c>
      <c r="S43" s="53">
        <f t="shared" si="4"/>
        <v>0</v>
      </c>
      <c r="T43" s="51">
        <f>ОКТ.25!E41</f>
        <v>0</v>
      </c>
      <c r="U43" s="51">
        <f>НОЯ.25!E41</f>
        <v>0</v>
      </c>
      <c r="V43" s="51">
        <f>ДЕК.25!E41</f>
        <v>0</v>
      </c>
      <c r="W43" s="36"/>
      <c r="X43" s="9"/>
    </row>
    <row r="44" spans="1:24" ht="15.75">
      <c r="A44" s="27"/>
      <c r="B44" s="18">
        <v>41</v>
      </c>
      <c r="C44" s="153"/>
      <c r="D44" s="163">
        <v>2750.57</v>
      </c>
      <c r="E44" s="48">
        <f t="shared" si="5"/>
        <v>1400.5700000000002</v>
      </c>
      <c r="F44" s="70">
        <f>ЯНВ.25!F42+ФЕВ.25!F42+МАР.25!F42+АПР.25!F42+МАЙ.25!F42+ИЮН.25!F42+ИЮЛ.25!F42+АВГ.25!F42+СЕН.25!F42+ОКТ.25!F42+НОЯ.25!F42+ДЕК.25!F42</f>
        <v>0</v>
      </c>
      <c r="G44" s="49">
        <f t="shared" si="1"/>
        <v>1350</v>
      </c>
      <c r="H44" s="70">
        <f>ЯНВ.25!E42</f>
        <v>1350</v>
      </c>
      <c r="I44" s="70">
        <f>ФЕВ.25!E42</f>
        <v>0</v>
      </c>
      <c r="J44" s="70">
        <f>МАР.25!E42</f>
        <v>0</v>
      </c>
      <c r="K44" s="50">
        <f t="shared" si="2"/>
        <v>0</v>
      </c>
      <c r="L44" s="70">
        <f>АПР.25!E42</f>
        <v>0</v>
      </c>
      <c r="M44" s="51">
        <f>МАЙ.25!E42</f>
        <v>0</v>
      </c>
      <c r="N44" s="51">
        <f>ИЮН.25!E42</f>
        <v>0</v>
      </c>
      <c r="O44" s="52">
        <f t="shared" si="3"/>
        <v>0</v>
      </c>
      <c r="P44" s="51">
        <f>ИЮЛ.25!E42</f>
        <v>0</v>
      </c>
      <c r="Q44" s="51">
        <f>АВГ.25!E42</f>
        <v>0</v>
      </c>
      <c r="R44" s="51">
        <f>СЕН.25!E42</f>
        <v>0</v>
      </c>
      <c r="S44" s="53">
        <f t="shared" si="4"/>
        <v>0</v>
      </c>
      <c r="T44" s="51">
        <f>ОКТ.25!E42</f>
        <v>0</v>
      </c>
      <c r="U44" s="51">
        <f>НОЯ.25!E42</f>
        <v>0</v>
      </c>
      <c r="V44" s="51">
        <f>ДЕК.25!E42</f>
        <v>0</v>
      </c>
      <c r="W44" s="36"/>
      <c r="X44" s="9"/>
    </row>
    <row r="45" spans="1:24" ht="15.75">
      <c r="A45" s="26"/>
      <c r="B45" s="18">
        <v>42</v>
      </c>
      <c r="C45" s="153"/>
      <c r="D45" s="163">
        <v>0</v>
      </c>
      <c r="E45" s="48">
        <f t="shared" si="5"/>
        <v>-1350</v>
      </c>
      <c r="F45" s="70">
        <f>ЯНВ.25!F43+ФЕВ.25!F43+МАР.25!F43+АПР.25!F43+МАЙ.25!F43+ИЮН.25!F43+ИЮЛ.25!F43+АВГ.25!F43+СЕН.25!F43+ОКТ.25!F43+НОЯ.25!F43+ДЕК.25!F43</f>
        <v>0</v>
      </c>
      <c r="G45" s="49">
        <f t="shared" si="1"/>
        <v>1350</v>
      </c>
      <c r="H45" s="70">
        <f>ЯНВ.25!E43</f>
        <v>1350</v>
      </c>
      <c r="I45" s="70">
        <f>ФЕВ.25!E43</f>
        <v>0</v>
      </c>
      <c r="J45" s="70">
        <f>МАР.25!E43</f>
        <v>0</v>
      </c>
      <c r="K45" s="50">
        <f t="shared" si="2"/>
        <v>0</v>
      </c>
      <c r="L45" s="70">
        <f>АПР.25!E43</f>
        <v>0</v>
      </c>
      <c r="M45" s="51">
        <f>МАЙ.25!E43</f>
        <v>0</v>
      </c>
      <c r="N45" s="51">
        <f>ИЮН.25!E43</f>
        <v>0</v>
      </c>
      <c r="O45" s="52">
        <f t="shared" si="3"/>
        <v>0</v>
      </c>
      <c r="P45" s="51">
        <f>ИЮЛ.25!E43</f>
        <v>0</v>
      </c>
      <c r="Q45" s="51">
        <f>АВГ.25!E43</f>
        <v>0</v>
      </c>
      <c r="R45" s="51">
        <f>СЕН.25!E43</f>
        <v>0</v>
      </c>
      <c r="S45" s="53">
        <f t="shared" si="4"/>
        <v>0</v>
      </c>
      <c r="T45" s="51">
        <f>ОКТ.25!E43</f>
        <v>0</v>
      </c>
      <c r="U45" s="51">
        <f>НОЯ.25!E43</f>
        <v>0</v>
      </c>
      <c r="V45" s="51">
        <f>ДЕК.25!E43</f>
        <v>0</v>
      </c>
      <c r="W45" s="36"/>
      <c r="X45" s="9"/>
    </row>
    <row r="46" spans="1:24" ht="15.75">
      <c r="A46" s="55"/>
      <c r="B46" s="18">
        <v>43</v>
      </c>
      <c r="C46" s="153"/>
      <c r="D46" s="163">
        <v>3649.59</v>
      </c>
      <c r="E46" s="48">
        <f t="shared" si="5"/>
        <v>2299.59</v>
      </c>
      <c r="F46" s="70">
        <f>ЯНВ.25!F44+ФЕВ.25!F44+МАР.25!F44+АПР.25!F44+МАЙ.25!F44+ИЮН.25!F44+ИЮЛ.25!F44+АВГ.25!F44+СЕН.25!F44+ОКТ.25!F44+НОЯ.25!F44+ДЕК.25!F44</f>
        <v>0</v>
      </c>
      <c r="G46" s="49">
        <f t="shared" si="1"/>
        <v>1350</v>
      </c>
      <c r="H46" s="70">
        <f>ЯНВ.25!E44</f>
        <v>1350</v>
      </c>
      <c r="I46" s="70">
        <f>ФЕВ.25!E44</f>
        <v>0</v>
      </c>
      <c r="J46" s="70">
        <f>МАР.25!E44</f>
        <v>0</v>
      </c>
      <c r="K46" s="50">
        <f t="shared" si="2"/>
        <v>0</v>
      </c>
      <c r="L46" s="70">
        <f>АПР.25!E44</f>
        <v>0</v>
      </c>
      <c r="M46" s="51">
        <f>МАЙ.25!E44</f>
        <v>0</v>
      </c>
      <c r="N46" s="51">
        <f>ИЮН.25!E44</f>
        <v>0</v>
      </c>
      <c r="O46" s="52">
        <f t="shared" si="3"/>
        <v>0</v>
      </c>
      <c r="P46" s="51">
        <f>ИЮЛ.25!E44</f>
        <v>0</v>
      </c>
      <c r="Q46" s="51">
        <f>АВГ.25!E44</f>
        <v>0</v>
      </c>
      <c r="R46" s="51">
        <f>СЕН.25!E44</f>
        <v>0</v>
      </c>
      <c r="S46" s="53">
        <f t="shared" si="4"/>
        <v>0</v>
      </c>
      <c r="T46" s="51">
        <f>ОКТ.25!E44</f>
        <v>0</v>
      </c>
      <c r="U46" s="51">
        <f>НОЯ.25!E44</f>
        <v>0</v>
      </c>
      <c r="V46" s="51">
        <f>ДЕК.25!E44</f>
        <v>0</v>
      </c>
      <c r="W46" s="36"/>
      <c r="X46" s="9"/>
    </row>
    <row r="47" spans="1:24" ht="15.75">
      <c r="A47" s="55"/>
      <c r="B47" s="89">
        <v>44</v>
      </c>
      <c r="C47" s="153"/>
      <c r="D47" s="163">
        <v>0</v>
      </c>
      <c r="E47" s="48">
        <f t="shared" si="5"/>
        <v>0</v>
      </c>
      <c r="F47" s="70">
        <f>ЯНВ.25!F45+ФЕВ.25!F45+МАР.25!F45+АПР.25!F45+МАЙ.25!F45+ИЮН.25!F45+ИЮЛ.25!F45+АВГ.25!F45+СЕН.25!F45+ОКТ.25!F45+НОЯ.25!F45+ДЕК.25!F45</f>
        <v>0</v>
      </c>
      <c r="G47" s="49">
        <f t="shared" si="1"/>
        <v>0</v>
      </c>
      <c r="H47" s="70">
        <f>ЯНВ.25!E45</f>
        <v>0</v>
      </c>
      <c r="I47" s="70">
        <f>ФЕВ.25!E45</f>
        <v>0</v>
      </c>
      <c r="J47" s="70">
        <f>МАР.25!E45</f>
        <v>0</v>
      </c>
      <c r="K47" s="50">
        <f t="shared" si="2"/>
        <v>0</v>
      </c>
      <c r="L47" s="70">
        <f>АПР.25!E45</f>
        <v>0</v>
      </c>
      <c r="M47" s="51">
        <f>МАЙ.25!E45</f>
        <v>0</v>
      </c>
      <c r="N47" s="51">
        <f>ИЮН.25!E45</f>
        <v>0</v>
      </c>
      <c r="O47" s="52">
        <f t="shared" si="3"/>
        <v>0</v>
      </c>
      <c r="P47" s="51">
        <f>ИЮЛ.25!E45</f>
        <v>0</v>
      </c>
      <c r="Q47" s="51">
        <f>АВГ.25!E45</f>
        <v>0</v>
      </c>
      <c r="R47" s="51">
        <f>СЕН.25!E45</f>
        <v>0</v>
      </c>
      <c r="S47" s="53">
        <f t="shared" si="4"/>
        <v>0</v>
      </c>
      <c r="T47" s="51">
        <f>ОКТ.25!E45</f>
        <v>0</v>
      </c>
      <c r="U47" s="51">
        <f>НОЯ.25!E45</f>
        <v>0</v>
      </c>
      <c r="V47" s="51">
        <f>ДЕК.25!E45</f>
        <v>0</v>
      </c>
      <c r="W47" s="36"/>
      <c r="X47" s="9"/>
    </row>
    <row r="48" spans="1:24" ht="15.75">
      <c r="A48" s="27"/>
      <c r="B48" s="18">
        <v>45</v>
      </c>
      <c r="C48" s="153"/>
      <c r="D48" s="163">
        <v>-6150</v>
      </c>
      <c r="E48" s="48">
        <f t="shared" si="5"/>
        <v>-7500</v>
      </c>
      <c r="F48" s="70">
        <f>ЯНВ.25!F46+ФЕВ.25!F46+МАР.25!F46+АПР.25!F46+МАЙ.25!F46+ИЮН.25!F46+ИЮЛ.25!F46+АВГ.25!F46+СЕН.25!F46+ОКТ.25!F46+НОЯ.25!F46+ДЕК.25!F46</f>
        <v>0</v>
      </c>
      <c r="G48" s="49">
        <f t="shared" si="1"/>
        <v>1350</v>
      </c>
      <c r="H48" s="70">
        <f>ЯНВ.25!E46</f>
        <v>1350</v>
      </c>
      <c r="I48" s="70">
        <f>ФЕВ.25!E46</f>
        <v>0</v>
      </c>
      <c r="J48" s="70">
        <f>МАР.25!E46</f>
        <v>0</v>
      </c>
      <c r="K48" s="50">
        <f t="shared" si="2"/>
        <v>0</v>
      </c>
      <c r="L48" s="70">
        <f>АПР.25!E46</f>
        <v>0</v>
      </c>
      <c r="M48" s="51">
        <f>МАЙ.25!E46</f>
        <v>0</v>
      </c>
      <c r="N48" s="51">
        <f>ИЮН.25!E46</f>
        <v>0</v>
      </c>
      <c r="O48" s="52">
        <f t="shared" si="3"/>
        <v>0</v>
      </c>
      <c r="P48" s="51">
        <f>ИЮЛ.25!E46</f>
        <v>0</v>
      </c>
      <c r="Q48" s="51">
        <f>АВГ.25!E46</f>
        <v>0</v>
      </c>
      <c r="R48" s="51">
        <f>СЕН.25!E46</f>
        <v>0</v>
      </c>
      <c r="S48" s="53">
        <f t="shared" si="4"/>
        <v>0</v>
      </c>
      <c r="T48" s="51">
        <f>ОКТ.25!E46</f>
        <v>0</v>
      </c>
      <c r="U48" s="51">
        <f>НОЯ.25!E46</f>
        <v>0</v>
      </c>
      <c r="V48" s="51">
        <f>ДЕК.25!E46</f>
        <v>0</v>
      </c>
      <c r="W48" s="36"/>
      <c r="X48" s="9"/>
    </row>
    <row r="49" spans="1:24" ht="15.75">
      <c r="A49" s="55"/>
      <c r="B49" s="18">
        <v>46</v>
      </c>
      <c r="C49" s="153"/>
      <c r="D49" s="163">
        <v>16602.580000000002</v>
      </c>
      <c r="E49" s="48">
        <f t="shared" si="5"/>
        <v>15252.580000000002</v>
      </c>
      <c r="F49" s="70">
        <f>ЯНВ.25!F47+ФЕВ.25!F47+МАР.25!F47+АПР.25!F47+МАЙ.25!F47+ИЮН.25!F47+ИЮЛ.25!F47+АВГ.25!F47+СЕН.25!F47+ОКТ.25!F47+НОЯ.25!F47+ДЕК.25!F47</f>
        <v>0</v>
      </c>
      <c r="G49" s="49">
        <f t="shared" si="1"/>
        <v>1350</v>
      </c>
      <c r="H49" s="70">
        <f>ЯНВ.25!E47</f>
        <v>1350</v>
      </c>
      <c r="I49" s="70">
        <f>ФЕВ.25!E47</f>
        <v>0</v>
      </c>
      <c r="J49" s="70">
        <f>МАР.25!E47</f>
        <v>0</v>
      </c>
      <c r="K49" s="50">
        <f t="shared" si="2"/>
        <v>0</v>
      </c>
      <c r="L49" s="70">
        <f>АПР.25!E47</f>
        <v>0</v>
      </c>
      <c r="M49" s="51">
        <f>МАЙ.25!E47</f>
        <v>0</v>
      </c>
      <c r="N49" s="51">
        <f>ИЮН.25!E47</f>
        <v>0</v>
      </c>
      <c r="O49" s="52">
        <f t="shared" si="3"/>
        <v>0</v>
      </c>
      <c r="P49" s="51">
        <f>ИЮЛ.25!E47</f>
        <v>0</v>
      </c>
      <c r="Q49" s="51">
        <f>АВГ.25!E47</f>
        <v>0</v>
      </c>
      <c r="R49" s="51">
        <f>СЕН.25!E47</f>
        <v>0</v>
      </c>
      <c r="S49" s="53">
        <f t="shared" si="4"/>
        <v>0</v>
      </c>
      <c r="T49" s="51">
        <f>ОКТ.25!E47</f>
        <v>0</v>
      </c>
      <c r="U49" s="51">
        <f>НОЯ.25!E47</f>
        <v>0</v>
      </c>
      <c r="V49" s="51">
        <f>ДЕК.25!E47</f>
        <v>0</v>
      </c>
      <c r="W49" s="36"/>
      <c r="X49" s="9"/>
    </row>
    <row r="50" spans="1:24" ht="15.75">
      <c r="A50" s="27"/>
      <c r="B50" s="18">
        <v>47</v>
      </c>
      <c r="C50" s="153"/>
      <c r="D50" s="163">
        <v>1350</v>
      </c>
      <c r="E50" s="48">
        <f t="shared" si="5"/>
        <v>0</v>
      </c>
      <c r="F50" s="70">
        <f>ЯНВ.25!F48+ФЕВ.25!F48+МАР.25!F48+АПР.25!F48+МАЙ.25!F48+ИЮН.25!F48+ИЮЛ.25!F48+АВГ.25!F48+СЕН.25!F48+ОКТ.25!F48+НОЯ.25!F48+ДЕК.25!F48</f>
        <v>0</v>
      </c>
      <c r="G50" s="49">
        <f t="shared" si="1"/>
        <v>1350</v>
      </c>
      <c r="H50" s="70">
        <f>ЯНВ.25!E48</f>
        <v>1350</v>
      </c>
      <c r="I50" s="70">
        <f>ФЕВ.25!E48</f>
        <v>0</v>
      </c>
      <c r="J50" s="70">
        <f>МАР.25!E48</f>
        <v>0</v>
      </c>
      <c r="K50" s="50">
        <f t="shared" si="2"/>
        <v>0</v>
      </c>
      <c r="L50" s="70">
        <f>АПР.25!E48</f>
        <v>0</v>
      </c>
      <c r="M50" s="51">
        <f>МАЙ.25!E48</f>
        <v>0</v>
      </c>
      <c r="N50" s="51">
        <f>ИЮН.25!E48</f>
        <v>0</v>
      </c>
      <c r="O50" s="52">
        <f t="shared" si="3"/>
        <v>0</v>
      </c>
      <c r="P50" s="51">
        <f>ИЮЛ.25!E48</f>
        <v>0</v>
      </c>
      <c r="Q50" s="51">
        <f>АВГ.25!E48</f>
        <v>0</v>
      </c>
      <c r="R50" s="51">
        <f>СЕН.25!E48</f>
        <v>0</v>
      </c>
      <c r="S50" s="53">
        <f t="shared" si="4"/>
        <v>0</v>
      </c>
      <c r="T50" s="51">
        <f>ОКТ.25!E48</f>
        <v>0</v>
      </c>
      <c r="U50" s="51">
        <f>НОЯ.25!E48</f>
        <v>0</v>
      </c>
      <c r="V50" s="51">
        <f>ДЕК.25!E48</f>
        <v>0</v>
      </c>
      <c r="W50" s="36"/>
      <c r="X50" s="9"/>
    </row>
    <row r="51" spans="1:24" ht="15.75">
      <c r="A51" s="55"/>
      <c r="B51" s="18">
        <v>48</v>
      </c>
      <c r="C51" s="153"/>
      <c r="D51" s="163">
        <v>9839.7199999999993</v>
      </c>
      <c r="E51" s="48">
        <f t="shared" si="5"/>
        <v>8489.7199999999993</v>
      </c>
      <c r="F51" s="70">
        <f>ЯНВ.25!F49+ФЕВ.25!F49+МАР.25!F49+АПР.25!F49+МАЙ.25!F49+ИЮН.25!F49+ИЮЛ.25!F49+АВГ.25!F49+СЕН.25!F49+ОКТ.25!F49+НОЯ.25!F49+ДЕК.25!F49</f>
        <v>0</v>
      </c>
      <c r="G51" s="49">
        <f t="shared" si="1"/>
        <v>1350</v>
      </c>
      <c r="H51" s="70">
        <f>ЯНВ.25!E49</f>
        <v>1350</v>
      </c>
      <c r="I51" s="70">
        <f>ФЕВ.25!E49</f>
        <v>0</v>
      </c>
      <c r="J51" s="70">
        <f>МАР.25!E49</f>
        <v>0</v>
      </c>
      <c r="K51" s="50">
        <f t="shared" si="2"/>
        <v>0</v>
      </c>
      <c r="L51" s="70">
        <f>АПР.25!E49</f>
        <v>0</v>
      </c>
      <c r="M51" s="51">
        <f>МАЙ.25!E49</f>
        <v>0</v>
      </c>
      <c r="N51" s="51">
        <f>ИЮН.25!E49</f>
        <v>0</v>
      </c>
      <c r="O51" s="52">
        <f t="shared" si="3"/>
        <v>0</v>
      </c>
      <c r="P51" s="51">
        <f>ИЮЛ.25!E49</f>
        <v>0</v>
      </c>
      <c r="Q51" s="51">
        <f>АВГ.25!E49</f>
        <v>0</v>
      </c>
      <c r="R51" s="51">
        <f>СЕН.25!E49</f>
        <v>0</v>
      </c>
      <c r="S51" s="53">
        <f t="shared" si="4"/>
        <v>0</v>
      </c>
      <c r="T51" s="51">
        <f>ОКТ.25!E49</f>
        <v>0</v>
      </c>
      <c r="U51" s="51">
        <f>НОЯ.25!E49</f>
        <v>0</v>
      </c>
      <c r="V51" s="51">
        <f>ДЕК.25!E49</f>
        <v>0</v>
      </c>
      <c r="W51" s="36"/>
      <c r="X51" s="9"/>
    </row>
    <row r="52" spans="1:24" ht="15.75">
      <c r="A52" s="23"/>
      <c r="B52" s="18">
        <v>49</v>
      </c>
      <c r="C52" s="153"/>
      <c r="D52" s="163">
        <v>1352.57</v>
      </c>
      <c r="E52" s="48">
        <f t="shared" si="5"/>
        <v>2.5699999999999363</v>
      </c>
      <c r="F52" s="70">
        <f>ЯНВ.25!F50+ФЕВ.25!F50+МАР.25!F50+АПР.25!F50+МАЙ.25!F50+ИЮН.25!F50+ИЮЛ.25!F50+АВГ.25!F50+СЕН.25!F50+ОКТ.25!F50+НОЯ.25!F50+ДЕК.25!F50</f>
        <v>0</v>
      </c>
      <c r="G52" s="49">
        <f t="shared" si="1"/>
        <v>1350</v>
      </c>
      <c r="H52" s="70">
        <f>ЯНВ.25!E50</f>
        <v>1350</v>
      </c>
      <c r="I52" s="70">
        <f>ФЕВ.25!E50</f>
        <v>0</v>
      </c>
      <c r="J52" s="70">
        <f>МАР.25!E50</f>
        <v>0</v>
      </c>
      <c r="K52" s="50">
        <f t="shared" si="2"/>
        <v>0</v>
      </c>
      <c r="L52" s="70">
        <f>АПР.25!E50</f>
        <v>0</v>
      </c>
      <c r="M52" s="51">
        <f>МАЙ.25!E50</f>
        <v>0</v>
      </c>
      <c r="N52" s="51">
        <f>ИЮН.25!E50</f>
        <v>0</v>
      </c>
      <c r="O52" s="52">
        <f t="shared" si="3"/>
        <v>0</v>
      </c>
      <c r="P52" s="51">
        <f>ИЮЛ.25!E50</f>
        <v>0</v>
      </c>
      <c r="Q52" s="51">
        <f>АВГ.25!E50</f>
        <v>0</v>
      </c>
      <c r="R52" s="51">
        <f>СЕН.25!E50</f>
        <v>0</v>
      </c>
      <c r="S52" s="53">
        <f t="shared" si="4"/>
        <v>0</v>
      </c>
      <c r="T52" s="51">
        <f>ОКТ.25!E50</f>
        <v>0</v>
      </c>
      <c r="U52" s="51">
        <f>НОЯ.25!E50</f>
        <v>0</v>
      </c>
      <c r="V52" s="51">
        <f>ДЕК.25!E50</f>
        <v>0</v>
      </c>
      <c r="W52" s="36"/>
      <c r="X52" s="9"/>
    </row>
    <row r="53" spans="1:24" ht="15.75">
      <c r="A53" s="23"/>
      <c r="B53" s="18" t="s">
        <v>16</v>
      </c>
      <c r="C53" s="153"/>
      <c r="D53" s="163">
        <v>-41448.86</v>
      </c>
      <c r="E53" s="48">
        <f t="shared" si="5"/>
        <v>-42798.86</v>
      </c>
      <c r="F53" s="70">
        <f>ЯНВ.25!F51+ФЕВ.25!F51+МАР.25!F51+АПР.25!F51+МАЙ.25!F51+ИЮН.25!F51+ИЮЛ.25!F51+АВГ.25!F51+СЕН.25!F51+ОКТ.25!F51+НОЯ.25!F51+ДЕК.25!F51</f>
        <v>0</v>
      </c>
      <c r="G53" s="49">
        <f t="shared" si="1"/>
        <v>1350</v>
      </c>
      <c r="H53" s="70">
        <f>ЯНВ.25!E51</f>
        <v>1350</v>
      </c>
      <c r="I53" s="70">
        <f>ФЕВ.25!E51</f>
        <v>0</v>
      </c>
      <c r="J53" s="70">
        <f>МАР.25!E51</f>
        <v>0</v>
      </c>
      <c r="K53" s="50">
        <f t="shared" si="2"/>
        <v>0</v>
      </c>
      <c r="L53" s="70">
        <f>АПР.25!E51</f>
        <v>0</v>
      </c>
      <c r="M53" s="51">
        <f>МАЙ.25!E51</f>
        <v>0</v>
      </c>
      <c r="N53" s="51">
        <f>ИЮН.25!E51</f>
        <v>0</v>
      </c>
      <c r="O53" s="52">
        <f t="shared" si="3"/>
        <v>0</v>
      </c>
      <c r="P53" s="51">
        <f>ИЮЛ.25!E51</f>
        <v>0</v>
      </c>
      <c r="Q53" s="51">
        <f>АВГ.25!E51</f>
        <v>0</v>
      </c>
      <c r="R53" s="51">
        <f>СЕН.25!E51</f>
        <v>0</v>
      </c>
      <c r="S53" s="53">
        <f t="shared" si="4"/>
        <v>0</v>
      </c>
      <c r="T53" s="51">
        <f>ОКТ.25!E51</f>
        <v>0</v>
      </c>
      <c r="U53" s="51">
        <f>НОЯ.25!E51</f>
        <v>0</v>
      </c>
      <c r="V53" s="51">
        <f>ДЕК.25!E51</f>
        <v>0</v>
      </c>
      <c r="W53" s="36"/>
      <c r="X53" s="9"/>
    </row>
    <row r="54" spans="1:24" ht="15.75">
      <c r="A54" s="26"/>
      <c r="B54" s="18">
        <v>50</v>
      </c>
      <c r="C54" s="153"/>
      <c r="D54" s="163">
        <v>0</v>
      </c>
      <c r="E54" s="48">
        <f t="shared" si="5"/>
        <v>-1350</v>
      </c>
      <c r="F54" s="70">
        <f>ЯНВ.25!F52+ФЕВ.25!F52+МАР.25!F52+АПР.25!F52+МАЙ.25!F52+ИЮН.25!F52+ИЮЛ.25!F52+АВГ.25!F52+СЕН.25!F52+ОКТ.25!F52+НОЯ.25!F52+ДЕК.25!F52</f>
        <v>0</v>
      </c>
      <c r="G54" s="49">
        <f t="shared" si="1"/>
        <v>1350</v>
      </c>
      <c r="H54" s="70">
        <f>ЯНВ.25!E52</f>
        <v>1350</v>
      </c>
      <c r="I54" s="70">
        <f>ФЕВ.25!E52</f>
        <v>0</v>
      </c>
      <c r="J54" s="70">
        <f>МАР.25!E52</f>
        <v>0</v>
      </c>
      <c r="K54" s="50">
        <f t="shared" si="2"/>
        <v>0</v>
      </c>
      <c r="L54" s="70">
        <f>АПР.25!E52</f>
        <v>0</v>
      </c>
      <c r="M54" s="51">
        <f>МАЙ.25!E52</f>
        <v>0</v>
      </c>
      <c r="N54" s="51">
        <f>ИЮН.25!E52</f>
        <v>0</v>
      </c>
      <c r="O54" s="52">
        <f t="shared" si="3"/>
        <v>0</v>
      </c>
      <c r="P54" s="51">
        <f>ИЮЛ.25!E52</f>
        <v>0</v>
      </c>
      <c r="Q54" s="51">
        <f>АВГ.25!E52</f>
        <v>0</v>
      </c>
      <c r="R54" s="51">
        <f>СЕН.25!E52</f>
        <v>0</v>
      </c>
      <c r="S54" s="53">
        <f t="shared" si="4"/>
        <v>0</v>
      </c>
      <c r="T54" s="51">
        <f>ОКТ.25!E52</f>
        <v>0</v>
      </c>
      <c r="U54" s="51">
        <f>НОЯ.25!E52</f>
        <v>0</v>
      </c>
      <c r="V54" s="51">
        <f>ДЕК.25!E52</f>
        <v>0</v>
      </c>
      <c r="W54" s="36"/>
      <c r="X54" s="9"/>
    </row>
    <row r="55" spans="1:24" ht="15.75">
      <c r="A55" s="26"/>
      <c r="B55" s="18">
        <v>51</v>
      </c>
      <c r="C55" s="153"/>
      <c r="D55" s="163">
        <v>-144652.28</v>
      </c>
      <c r="E55" s="48">
        <f t="shared" si="5"/>
        <v>-146002.28</v>
      </c>
      <c r="F55" s="70">
        <f>ЯНВ.25!F53+ФЕВ.25!F53+МАР.25!F53+АПР.25!F53+МАЙ.25!F53+ИЮН.25!F53+ИЮЛ.25!F53+АВГ.25!F53+СЕН.25!F53+ОКТ.25!F53+НОЯ.25!F53+ДЕК.25!F53</f>
        <v>0</v>
      </c>
      <c r="G55" s="49">
        <f t="shared" si="1"/>
        <v>1350</v>
      </c>
      <c r="H55" s="70">
        <f>ЯНВ.25!E53</f>
        <v>1350</v>
      </c>
      <c r="I55" s="70">
        <f>ФЕВ.25!E53</f>
        <v>0</v>
      </c>
      <c r="J55" s="70">
        <f>МАР.25!E53</f>
        <v>0</v>
      </c>
      <c r="K55" s="50">
        <f t="shared" si="2"/>
        <v>0</v>
      </c>
      <c r="L55" s="70">
        <f>АПР.25!E53</f>
        <v>0</v>
      </c>
      <c r="M55" s="51">
        <f>МАЙ.25!E53</f>
        <v>0</v>
      </c>
      <c r="N55" s="51">
        <f>ИЮН.25!E53</f>
        <v>0</v>
      </c>
      <c r="O55" s="52">
        <f t="shared" si="3"/>
        <v>0</v>
      </c>
      <c r="P55" s="51">
        <f>ИЮЛ.25!E53</f>
        <v>0</v>
      </c>
      <c r="Q55" s="51">
        <f>АВГ.25!E53</f>
        <v>0</v>
      </c>
      <c r="R55" s="51">
        <f>СЕН.25!E53</f>
        <v>0</v>
      </c>
      <c r="S55" s="53">
        <f t="shared" si="4"/>
        <v>0</v>
      </c>
      <c r="T55" s="51">
        <f>ОКТ.25!E53</f>
        <v>0</v>
      </c>
      <c r="U55" s="51">
        <f>НОЯ.25!E53</f>
        <v>0</v>
      </c>
      <c r="V55" s="51">
        <f>ДЕК.25!E53</f>
        <v>0</v>
      </c>
      <c r="W55" s="36"/>
      <c r="X55" s="9"/>
    </row>
    <row r="56" spans="1:24" ht="15.75">
      <c r="A56" s="26"/>
      <c r="B56" s="18" t="s">
        <v>17</v>
      </c>
      <c r="C56" s="153"/>
      <c r="D56" s="163">
        <v>-20250</v>
      </c>
      <c r="E56" s="48">
        <f t="shared" si="5"/>
        <v>-21600</v>
      </c>
      <c r="F56" s="70">
        <f>ЯНВ.25!F54+ФЕВ.25!F54+МАР.25!F54+АПР.25!F54+МАЙ.25!F54+ИЮН.25!F54+ИЮЛ.25!F54+АВГ.25!F54+СЕН.25!F54+ОКТ.25!F54+НОЯ.25!F54+ДЕК.25!F54</f>
        <v>0</v>
      </c>
      <c r="G56" s="49">
        <f t="shared" si="1"/>
        <v>1350</v>
      </c>
      <c r="H56" s="70">
        <f>ЯНВ.25!E54</f>
        <v>1350</v>
      </c>
      <c r="I56" s="70">
        <f>ФЕВ.25!E54</f>
        <v>0</v>
      </c>
      <c r="J56" s="70">
        <f>МАР.25!E54</f>
        <v>0</v>
      </c>
      <c r="K56" s="50">
        <f t="shared" si="2"/>
        <v>0</v>
      </c>
      <c r="L56" s="70">
        <f>АПР.25!E54</f>
        <v>0</v>
      </c>
      <c r="M56" s="51">
        <f>МАЙ.25!E54</f>
        <v>0</v>
      </c>
      <c r="N56" s="51">
        <f>ИЮН.25!E54</f>
        <v>0</v>
      </c>
      <c r="O56" s="52">
        <f t="shared" si="3"/>
        <v>0</v>
      </c>
      <c r="P56" s="51">
        <f>ИЮЛ.25!E54</f>
        <v>0</v>
      </c>
      <c r="Q56" s="51">
        <f>АВГ.25!E54</f>
        <v>0</v>
      </c>
      <c r="R56" s="51">
        <f>СЕН.25!E54</f>
        <v>0</v>
      </c>
      <c r="S56" s="53">
        <f t="shared" si="4"/>
        <v>0</v>
      </c>
      <c r="T56" s="51">
        <f>ОКТ.25!E54</f>
        <v>0</v>
      </c>
      <c r="U56" s="51">
        <f>НОЯ.25!E54</f>
        <v>0</v>
      </c>
      <c r="V56" s="51">
        <f>ДЕК.25!E54</f>
        <v>0</v>
      </c>
      <c r="W56" s="36"/>
      <c r="X56" s="9"/>
    </row>
    <row r="57" spans="1:24" ht="15.75">
      <c r="A57" s="47"/>
      <c r="B57" s="18">
        <v>52</v>
      </c>
      <c r="C57" s="153"/>
      <c r="D57" s="163">
        <v>-144652.28</v>
      </c>
      <c r="E57" s="48">
        <f t="shared" si="5"/>
        <v>-146002.28</v>
      </c>
      <c r="F57" s="70">
        <f>ЯНВ.25!F55+ФЕВ.25!F55+МАР.25!F55+АПР.25!F55+МАЙ.25!F55+ИЮН.25!F55+ИЮЛ.25!F55+АВГ.25!F55+СЕН.25!F55+ОКТ.25!F55+НОЯ.25!F55+ДЕК.25!F55</f>
        <v>0</v>
      </c>
      <c r="G57" s="49">
        <f t="shared" si="1"/>
        <v>1350</v>
      </c>
      <c r="H57" s="70">
        <f>ЯНВ.25!E55</f>
        <v>1350</v>
      </c>
      <c r="I57" s="70">
        <f>ФЕВ.25!E55</f>
        <v>0</v>
      </c>
      <c r="J57" s="70">
        <f>МАР.25!E55</f>
        <v>0</v>
      </c>
      <c r="K57" s="50">
        <f t="shared" si="2"/>
        <v>0</v>
      </c>
      <c r="L57" s="70">
        <f>АПР.25!E55</f>
        <v>0</v>
      </c>
      <c r="M57" s="51">
        <f>МАЙ.25!E55</f>
        <v>0</v>
      </c>
      <c r="N57" s="51">
        <f>ИЮН.25!E55</f>
        <v>0</v>
      </c>
      <c r="O57" s="52">
        <f t="shared" si="3"/>
        <v>0</v>
      </c>
      <c r="P57" s="51">
        <f>ИЮЛ.25!E55</f>
        <v>0</v>
      </c>
      <c r="Q57" s="51">
        <f>АВГ.25!E55</f>
        <v>0</v>
      </c>
      <c r="R57" s="51">
        <f>СЕН.25!E55</f>
        <v>0</v>
      </c>
      <c r="S57" s="53">
        <f t="shared" si="4"/>
        <v>0</v>
      </c>
      <c r="T57" s="51">
        <f>ОКТ.25!E55</f>
        <v>0</v>
      </c>
      <c r="U57" s="51">
        <f>НОЯ.25!E55</f>
        <v>0</v>
      </c>
      <c r="V57" s="51">
        <f>ДЕК.25!E55</f>
        <v>0</v>
      </c>
      <c r="W57" s="36"/>
      <c r="X57" s="9"/>
    </row>
    <row r="58" spans="1:24" ht="15.75">
      <c r="A58" s="23"/>
      <c r="B58" s="18">
        <v>53</v>
      </c>
      <c r="C58" s="153"/>
      <c r="D58" s="163">
        <v>-12000</v>
      </c>
      <c r="E58" s="48">
        <f t="shared" si="5"/>
        <v>-13350</v>
      </c>
      <c r="F58" s="70">
        <f>ЯНВ.25!F56+ФЕВ.25!F56+МАР.25!F56+АПР.25!F56+МАЙ.25!F56+ИЮН.25!F56+ИЮЛ.25!F56+АВГ.25!F56+СЕН.25!F56+ОКТ.25!F56+НОЯ.25!F56+ДЕК.25!F56</f>
        <v>0</v>
      </c>
      <c r="G58" s="49">
        <f t="shared" si="1"/>
        <v>1350</v>
      </c>
      <c r="H58" s="70">
        <f>ЯНВ.25!E56</f>
        <v>1350</v>
      </c>
      <c r="I58" s="70">
        <f>ФЕВ.25!E56</f>
        <v>0</v>
      </c>
      <c r="J58" s="70">
        <f>МАР.25!E56</f>
        <v>0</v>
      </c>
      <c r="K58" s="50">
        <f t="shared" si="2"/>
        <v>0</v>
      </c>
      <c r="L58" s="70">
        <f>АПР.25!E56</f>
        <v>0</v>
      </c>
      <c r="M58" s="51">
        <f>МАЙ.25!E56</f>
        <v>0</v>
      </c>
      <c r="N58" s="51">
        <f>ИЮН.25!E56</f>
        <v>0</v>
      </c>
      <c r="O58" s="52">
        <f t="shared" si="3"/>
        <v>0</v>
      </c>
      <c r="P58" s="51">
        <f>ИЮЛ.25!E56</f>
        <v>0</v>
      </c>
      <c r="Q58" s="51">
        <f>АВГ.25!E56</f>
        <v>0</v>
      </c>
      <c r="R58" s="51">
        <f>СЕН.25!E56</f>
        <v>0</v>
      </c>
      <c r="S58" s="53">
        <f t="shared" si="4"/>
        <v>0</v>
      </c>
      <c r="T58" s="51">
        <f>ОКТ.25!E56</f>
        <v>0</v>
      </c>
      <c r="U58" s="51">
        <f>НОЯ.25!E56</f>
        <v>0</v>
      </c>
      <c r="V58" s="51">
        <f>ДЕК.25!E56</f>
        <v>0</v>
      </c>
      <c r="W58" s="36"/>
      <c r="X58" s="9"/>
    </row>
    <row r="59" spans="1:24" ht="15.75">
      <c r="A59" s="26"/>
      <c r="B59" s="18" t="s">
        <v>18</v>
      </c>
      <c r="C59" s="153"/>
      <c r="D59" s="163">
        <v>0</v>
      </c>
      <c r="E59" s="48">
        <f t="shared" si="5"/>
        <v>0</v>
      </c>
      <c r="F59" s="70">
        <f>ЯНВ.25!F57+ФЕВ.25!F57+МАР.25!F57+АПР.25!F57+МАЙ.25!F57+ИЮН.25!F57+ИЮЛ.25!F57+АВГ.25!F57+СЕН.25!F57+ОКТ.25!F57+НОЯ.25!F57+ДЕК.25!F57</f>
        <v>1350</v>
      </c>
      <c r="G59" s="49">
        <f t="shared" si="1"/>
        <v>1350</v>
      </c>
      <c r="H59" s="70">
        <f>ЯНВ.25!E57</f>
        <v>1350</v>
      </c>
      <c r="I59" s="70">
        <f>ФЕВ.25!E57</f>
        <v>0</v>
      </c>
      <c r="J59" s="70">
        <f>МАР.25!E57</f>
        <v>0</v>
      </c>
      <c r="K59" s="50">
        <f t="shared" si="2"/>
        <v>0</v>
      </c>
      <c r="L59" s="70">
        <f>АПР.25!E57</f>
        <v>0</v>
      </c>
      <c r="M59" s="51">
        <f>МАЙ.25!E57</f>
        <v>0</v>
      </c>
      <c r="N59" s="51">
        <f>ИЮН.25!E57</f>
        <v>0</v>
      </c>
      <c r="O59" s="52">
        <f t="shared" si="3"/>
        <v>0</v>
      </c>
      <c r="P59" s="51">
        <f>ИЮЛ.25!E57</f>
        <v>0</v>
      </c>
      <c r="Q59" s="51">
        <f>АВГ.25!E57</f>
        <v>0</v>
      </c>
      <c r="R59" s="51">
        <f>СЕН.25!E57</f>
        <v>0</v>
      </c>
      <c r="S59" s="53">
        <f t="shared" si="4"/>
        <v>0</v>
      </c>
      <c r="T59" s="51">
        <f>ОКТ.25!E57</f>
        <v>0</v>
      </c>
      <c r="U59" s="51">
        <f>НОЯ.25!E57</f>
        <v>0</v>
      </c>
      <c r="V59" s="51">
        <f>ДЕК.25!E57</f>
        <v>0</v>
      </c>
      <c r="W59" s="36"/>
      <c r="X59" s="9"/>
    </row>
    <row r="60" spans="1:24" ht="15.75">
      <c r="A60" s="23"/>
      <c r="B60" s="18">
        <v>56</v>
      </c>
      <c r="C60" s="153"/>
      <c r="D60" s="163">
        <v>-0.57000000000016371</v>
      </c>
      <c r="E60" s="48">
        <f t="shared" si="5"/>
        <v>-0.57000000000016371</v>
      </c>
      <c r="F60" s="70">
        <f>ЯНВ.25!F58+ФЕВ.25!F58+МАР.25!F58+АПР.25!F58+МАЙ.25!F58+ИЮН.25!F58+ИЮЛ.25!F58+АВГ.25!F58+СЕН.25!F58+ОКТ.25!F58+НОЯ.25!F58+ДЕК.25!F58</f>
        <v>1350</v>
      </c>
      <c r="G60" s="49">
        <f t="shared" si="1"/>
        <v>1350</v>
      </c>
      <c r="H60" s="70">
        <f>ЯНВ.25!E58</f>
        <v>1350</v>
      </c>
      <c r="I60" s="70">
        <f>ФЕВ.25!E58</f>
        <v>0</v>
      </c>
      <c r="J60" s="70">
        <f>МАР.25!E58</f>
        <v>0</v>
      </c>
      <c r="K60" s="50">
        <f t="shared" si="2"/>
        <v>0</v>
      </c>
      <c r="L60" s="70">
        <f>АПР.25!E58</f>
        <v>0</v>
      </c>
      <c r="M60" s="51">
        <f>МАЙ.25!E58</f>
        <v>0</v>
      </c>
      <c r="N60" s="51">
        <f>ИЮН.25!E58</f>
        <v>0</v>
      </c>
      <c r="O60" s="52">
        <f t="shared" si="3"/>
        <v>0</v>
      </c>
      <c r="P60" s="51">
        <f>ИЮЛ.25!E58</f>
        <v>0</v>
      </c>
      <c r="Q60" s="51">
        <f>АВГ.25!E58</f>
        <v>0</v>
      </c>
      <c r="R60" s="51">
        <f>СЕН.25!E58</f>
        <v>0</v>
      </c>
      <c r="S60" s="53">
        <f t="shared" si="4"/>
        <v>0</v>
      </c>
      <c r="T60" s="51">
        <f>ОКТ.25!E58</f>
        <v>0</v>
      </c>
      <c r="U60" s="51">
        <f>НОЯ.25!E58</f>
        <v>0</v>
      </c>
      <c r="V60" s="51">
        <f>ДЕК.25!E58</f>
        <v>0</v>
      </c>
      <c r="W60" s="36"/>
      <c r="X60" s="9"/>
    </row>
    <row r="61" spans="1:24" ht="15.75">
      <c r="A61" s="23"/>
      <c r="B61" s="18">
        <v>57</v>
      </c>
      <c r="C61" s="153"/>
      <c r="D61" s="163">
        <v>199.43</v>
      </c>
      <c r="E61" s="48">
        <f t="shared" si="5"/>
        <v>-1150.57</v>
      </c>
      <c r="F61" s="70">
        <f>ЯНВ.25!F59+ФЕВ.25!F59+МАР.25!F59+АПР.25!F59+МАЙ.25!F59+ИЮН.25!F59+ИЮЛ.25!F59+АВГ.25!F59+СЕН.25!F59+ОКТ.25!F59+НОЯ.25!F59+ДЕК.25!F59</f>
        <v>0</v>
      </c>
      <c r="G61" s="49">
        <f t="shared" si="1"/>
        <v>1350</v>
      </c>
      <c r="H61" s="70">
        <f>ЯНВ.25!E59</f>
        <v>1350</v>
      </c>
      <c r="I61" s="70">
        <f>ФЕВ.25!E59</f>
        <v>0</v>
      </c>
      <c r="J61" s="70">
        <f>МАР.25!E59</f>
        <v>0</v>
      </c>
      <c r="K61" s="50">
        <f t="shared" si="2"/>
        <v>0</v>
      </c>
      <c r="L61" s="70">
        <f>АПР.25!E59</f>
        <v>0</v>
      </c>
      <c r="M61" s="51">
        <f>МАЙ.25!E59</f>
        <v>0</v>
      </c>
      <c r="N61" s="51">
        <f>ИЮН.25!E59</f>
        <v>0</v>
      </c>
      <c r="O61" s="52">
        <f t="shared" si="3"/>
        <v>0</v>
      </c>
      <c r="P61" s="51">
        <f>ИЮЛ.25!E59</f>
        <v>0</v>
      </c>
      <c r="Q61" s="51">
        <f>АВГ.25!E59</f>
        <v>0</v>
      </c>
      <c r="R61" s="51">
        <f>СЕН.25!E59</f>
        <v>0</v>
      </c>
      <c r="S61" s="53">
        <f t="shared" si="4"/>
        <v>0</v>
      </c>
      <c r="T61" s="51">
        <f>ОКТ.25!E59</f>
        <v>0</v>
      </c>
      <c r="U61" s="51">
        <f>НОЯ.25!E59</f>
        <v>0</v>
      </c>
      <c r="V61" s="51">
        <f>ДЕК.25!E59</f>
        <v>0</v>
      </c>
      <c r="W61" s="36"/>
      <c r="X61" s="9"/>
    </row>
    <row r="62" spans="1:24" ht="15.75">
      <c r="A62" s="27"/>
      <c r="B62" s="18">
        <v>58</v>
      </c>
      <c r="C62" s="153"/>
      <c r="D62" s="163">
        <v>-8092.6100000000006</v>
      </c>
      <c r="E62" s="48">
        <f t="shared" si="5"/>
        <v>-9442.61</v>
      </c>
      <c r="F62" s="70">
        <f>ЯНВ.25!F60+ФЕВ.25!F60+МАР.25!F60+АПР.25!F60+МАЙ.25!F60+ИЮН.25!F60+ИЮЛ.25!F60+АВГ.25!F60+СЕН.25!F60+ОКТ.25!F60+НОЯ.25!F60+ДЕК.25!F60</f>
        <v>0</v>
      </c>
      <c r="G62" s="49">
        <f t="shared" si="1"/>
        <v>1350</v>
      </c>
      <c r="H62" s="70">
        <f>ЯНВ.25!E60</f>
        <v>1350</v>
      </c>
      <c r="I62" s="70">
        <f>ФЕВ.25!E60</f>
        <v>0</v>
      </c>
      <c r="J62" s="70">
        <f>МАР.25!E60</f>
        <v>0</v>
      </c>
      <c r="K62" s="50">
        <f t="shared" si="2"/>
        <v>0</v>
      </c>
      <c r="L62" s="70">
        <f>АПР.25!E60</f>
        <v>0</v>
      </c>
      <c r="M62" s="51">
        <f>МАЙ.25!E60</f>
        <v>0</v>
      </c>
      <c r="N62" s="51">
        <f>ИЮН.25!E60</f>
        <v>0</v>
      </c>
      <c r="O62" s="52">
        <f t="shared" si="3"/>
        <v>0</v>
      </c>
      <c r="P62" s="51">
        <f>ИЮЛ.25!E60</f>
        <v>0</v>
      </c>
      <c r="Q62" s="51">
        <f>АВГ.25!E60</f>
        <v>0</v>
      </c>
      <c r="R62" s="51">
        <f>СЕН.25!E60</f>
        <v>0</v>
      </c>
      <c r="S62" s="53">
        <f t="shared" si="4"/>
        <v>0</v>
      </c>
      <c r="T62" s="51">
        <f>ОКТ.25!E60</f>
        <v>0</v>
      </c>
      <c r="U62" s="51">
        <f>НОЯ.25!E60</f>
        <v>0</v>
      </c>
      <c r="V62" s="51">
        <f>ДЕК.25!E60</f>
        <v>0</v>
      </c>
      <c r="W62" s="36"/>
      <c r="X62" s="9"/>
    </row>
    <row r="63" spans="1:24" ht="15.75">
      <c r="A63" s="23"/>
      <c r="B63" s="18">
        <v>60</v>
      </c>
      <c r="C63" s="153"/>
      <c r="D63" s="163">
        <v>1350</v>
      </c>
      <c r="E63" s="48">
        <f t="shared" si="5"/>
        <v>0</v>
      </c>
      <c r="F63" s="70">
        <f>ЯНВ.25!F61+ФЕВ.25!F61+МАР.25!F61+АПР.25!F61+МАЙ.25!F61+ИЮН.25!F61+ИЮЛ.25!F61+АВГ.25!F61+СЕН.25!F61+ОКТ.25!F61+НОЯ.25!F61+ДЕК.25!F61</f>
        <v>0</v>
      </c>
      <c r="G63" s="49">
        <f t="shared" si="1"/>
        <v>1350</v>
      </c>
      <c r="H63" s="70">
        <f>ЯНВ.25!E61</f>
        <v>1350</v>
      </c>
      <c r="I63" s="70">
        <f>ФЕВ.25!E61</f>
        <v>0</v>
      </c>
      <c r="J63" s="70">
        <f>МАР.25!E61</f>
        <v>0</v>
      </c>
      <c r="K63" s="50">
        <f t="shared" si="2"/>
        <v>0</v>
      </c>
      <c r="L63" s="70">
        <f>АПР.25!E61</f>
        <v>0</v>
      </c>
      <c r="M63" s="51">
        <f>МАЙ.25!E61</f>
        <v>0</v>
      </c>
      <c r="N63" s="51">
        <f>ИЮН.25!E61</f>
        <v>0</v>
      </c>
      <c r="O63" s="52">
        <f t="shared" si="3"/>
        <v>0</v>
      </c>
      <c r="P63" s="51">
        <f>ИЮЛ.25!E61</f>
        <v>0</v>
      </c>
      <c r="Q63" s="51">
        <f>АВГ.25!E61</f>
        <v>0</v>
      </c>
      <c r="R63" s="51">
        <f>СЕН.25!E61</f>
        <v>0</v>
      </c>
      <c r="S63" s="53">
        <f t="shared" si="4"/>
        <v>0</v>
      </c>
      <c r="T63" s="51">
        <f>ОКТ.25!E61</f>
        <v>0</v>
      </c>
      <c r="U63" s="51">
        <f>НОЯ.25!E61</f>
        <v>0</v>
      </c>
      <c r="V63" s="51">
        <f>ДЕК.25!E61</f>
        <v>0</v>
      </c>
      <c r="W63" s="36"/>
      <c r="X63" s="9"/>
    </row>
    <row r="64" spans="1:24" ht="15.75">
      <c r="A64" s="23"/>
      <c r="B64" s="18">
        <v>61</v>
      </c>
      <c r="C64" s="153"/>
      <c r="D64" s="163">
        <v>-749.42999999999984</v>
      </c>
      <c r="E64" s="48">
        <f t="shared" si="5"/>
        <v>-2099.4299999999998</v>
      </c>
      <c r="F64" s="70">
        <f>ЯНВ.25!F62+ФЕВ.25!F62+МАР.25!F62+АПР.25!F62+МАЙ.25!F62+ИЮН.25!F62+ИЮЛ.25!F62+АВГ.25!F62+СЕН.25!F62+ОКТ.25!F62+НОЯ.25!F62+ДЕК.25!F62</f>
        <v>0</v>
      </c>
      <c r="G64" s="49">
        <f t="shared" si="1"/>
        <v>1350</v>
      </c>
      <c r="H64" s="70">
        <f>ЯНВ.25!E62</f>
        <v>1350</v>
      </c>
      <c r="I64" s="70">
        <f>ФЕВ.25!E62</f>
        <v>0</v>
      </c>
      <c r="J64" s="70">
        <f>МАР.25!E62</f>
        <v>0</v>
      </c>
      <c r="K64" s="50">
        <f t="shared" si="2"/>
        <v>0</v>
      </c>
      <c r="L64" s="70">
        <f>АПР.25!E62</f>
        <v>0</v>
      </c>
      <c r="M64" s="51">
        <f>МАЙ.25!E62</f>
        <v>0</v>
      </c>
      <c r="N64" s="51">
        <f>ИЮН.25!E62</f>
        <v>0</v>
      </c>
      <c r="O64" s="52">
        <f t="shared" si="3"/>
        <v>0</v>
      </c>
      <c r="P64" s="51">
        <f>ИЮЛ.25!E62</f>
        <v>0</v>
      </c>
      <c r="Q64" s="51">
        <f>АВГ.25!E62</f>
        <v>0</v>
      </c>
      <c r="R64" s="51">
        <f>СЕН.25!E62</f>
        <v>0</v>
      </c>
      <c r="S64" s="53">
        <f t="shared" si="4"/>
        <v>0</v>
      </c>
      <c r="T64" s="51">
        <f>ОКТ.25!E62</f>
        <v>0</v>
      </c>
      <c r="U64" s="51">
        <f>НОЯ.25!E62</f>
        <v>0</v>
      </c>
      <c r="V64" s="51">
        <f>ДЕК.25!E62</f>
        <v>0</v>
      </c>
      <c r="W64" s="36"/>
      <c r="X64" s="9"/>
    </row>
    <row r="65" spans="1:24" ht="15.75">
      <c r="A65" s="23"/>
      <c r="B65" s="18">
        <v>62</v>
      </c>
      <c r="C65" s="153"/>
      <c r="D65" s="163">
        <v>-1100</v>
      </c>
      <c r="E65" s="48">
        <f t="shared" si="5"/>
        <v>-2450</v>
      </c>
      <c r="F65" s="70">
        <f>ЯНВ.25!F63+ФЕВ.25!F63+МАР.25!F63+АПР.25!F63+МАЙ.25!F63+ИЮН.25!F63+ИЮЛ.25!F63+АВГ.25!F63+СЕН.25!F63+ОКТ.25!F63+НОЯ.25!F63+ДЕК.25!F63</f>
        <v>0</v>
      </c>
      <c r="G65" s="49">
        <f t="shared" si="1"/>
        <v>1350</v>
      </c>
      <c r="H65" s="70">
        <f>ЯНВ.25!E63</f>
        <v>1350</v>
      </c>
      <c r="I65" s="70">
        <f>ФЕВ.25!E63</f>
        <v>0</v>
      </c>
      <c r="J65" s="70">
        <f>МАР.25!E63</f>
        <v>0</v>
      </c>
      <c r="K65" s="50">
        <f t="shared" si="2"/>
        <v>0</v>
      </c>
      <c r="L65" s="70">
        <f>АПР.25!E63</f>
        <v>0</v>
      </c>
      <c r="M65" s="51">
        <f>МАЙ.25!E63</f>
        <v>0</v>
      </c>
      <c r="N65" s="51">
        <f>ИЮН.25!E63</f>
        <v>0</v>
      </c>
      <c r="O65" s="52">
        <f t="shared" si="3"/>
        <v>0</v>
      </c>
      <c r="P65" s="51">
        <f>ИЮЛ.25!E63</f>
        <v>0</v>
      </c>
      <c r="Q65" s="51">
        <f>АВГ.25!E63</f>
        <v>0</v>
      </c>
      <c r="R65" s="51">
        <f>СЕН.25!E63</f>
        <v>0</v>
      </c>
      <c r="S65" s="53">
        <f t="shared" si="4"/>
        <v>0</v>
      </c>
      <c r="T65" s="51">
        <f>ОКТ.25!E63</f>
        <v>0</v>
      </c>
      <c r="U65" s="51">
        <f>НОЯ.25!E63</f>
        <v>0</v>
      </c>
      <c r="V65" s="51">
        <f>ДЕК.25!E63</f>
        <v>0</v>
      </c>
      <c r="W65" s="36"/>
      <c r="X65" s="9"/>
    </row>
    <row r="66" spans="1:24" ht="15.75">
      <c r="A66" s="23"/>
      <c r="B66" s="18">
        <v>63</v>
      </c>
      <c r="C66" s="153"/>
      <c r="D66" s="163">
        <v>3714.57</v>
      </c>
      <c r="E66" s="48">
        <f t="shared" si="5"/>
        <v>2364.5700000000002</v>
      </c>
      <c r="F66" s="70">
        <f>ЯНВ.25!F64+ФЕВ.25!F64+МАР.25!F64+АПР.25!F64+МАЙ.25!F64+ИЮН.25!F64+ИЮЛ.25!F64+АВГ.25!F64+СЕН.25!F64+ОКТ.25!F64+НОЯ.25!F64+ДЕК.25!F64</f>
        <v>0</v>
      </c>
      <c r="G66" s="49">
        <f t="shared" si="1"/>
        <v>1350</v>
      </c>
      <c r="H66" s="70">
        <f>ЯНВ.25!E64</f>
        <v>1350</v>
      </c>
      <c r="I66" s="70">
        <f>ФЕВ.25!E64</f>
        <v>0</v>
      </c>
      <c r="J66" s="70">
        <f>МАР.25!E64</f>
        <v>0</v>
      </c>
      <c r="K66" s="50">
        <f t="shared" si="2"/>
        <v>0</v>
      </c>
      <c r="L66" s="70">
        <f>АПР.25!E64</f>
        <v>0</v>
      </c>
      <c r="M66" s="51">
        <f>МАЙ.25!E64</f>
        <v>0</v>
      </c>
      <c r="N66" s="51">
        <f>ИЮН.25!E64</f>
        <v>0</v>
      </c>
      <c r="O66" s="52">
        <f t="shared" si="3"/>
        <v>0</v>
      </c>
      <c r="P66" s="51">
        <f>ИЮЛ.25!E64</f>
        <v>0</v>
      </c>
      <c r="Q66" s="51">
        <f>АВГ.25!E64</f>
        <v>0</v>
      </c>
      <c r="R66" s="51">
        <f>СЕН.25!E64</f>
        <v>0</v>
      </c>
      <c r="S66" s="53">
        <f t="shared" si="4"/>
        <v>0</v>
      </c>
      <c r="T66" s="51">
        <f>ОКТ.25!E64</f>
        <v>0</v>
      </c>
      <c r="U66" s="51">
        <f>НОЯ.25!E64</f>
        <v>0</v>
      </c>
      <c r="V66" s="51">
        <f>ДЕК.25!E64</f>
        <v>0</v>
      </c>
      <c r="W66" s="36"/>
      <c r="X66" s="9"/>
    </row>
    <row r="67" spans="1:24" ht="15.75">
      <c r="A67" s="18"/>
      <c r="B67" s="18">
        <v>64</v>
      </c>
      <c r="C67" s="153"/>
      <c r="D67" s="163">
        <v>-6745.43</v>
      </c>
      <c r="E67" s="48">
        <f t="shared" si="5"/>
        <v>-8095.43</v>
      </c>
      <c r="F67" s="70">
        <f>ЯНВ.25!F65+ФЕВ.25!F65+МАР.25!F65+АПР.25!F65+МАЙ.25!F65+ИЮН.25!F65+ИЮЛ.25!F65+АВГ.25!F65+СЕН.25!F65+ОКТ.25!F65+НОЯ.25!F65+ДЕК.25!F65</f>
        <v>0</v>
      </c>
      <c r="G67" s="49">
        <f t="shared" si="1"/>
        <v>1350</v>
      </c>
      <c r="H67" s="70">
        <f>ЯНВ.25!E65</f>
        <v>1350</v>
      </c>
      <c r="I67" s="70">
        <f>ФЕВ.25!E65</f>
        <v>0</v>
      </c>
      <c r="J67" s="70">
        <f>МАР.25!E65</f>
        <v>0</v>
      </c>
      <c r="K67" s="50">
        <f t="shared" si="2"/>
        <v>0</v>
      </c>
      <c r="L67" s="70">
        <f>АПР.25!E65</f>
        <v>0</v>
      </c>
      <c r="M67" s="51">
        <f>МАЙ.25!E65</f>
        <v>0</v>
      </c>
      <c r="N67" s="51">
        <f>ИЮН.25!E65</f>
        <v>0</v>
      </c>
      <c r="O67" s="52">
        <f t="shared" si="3"/>
        <v>0</v>
      </c>
      <c r="P67" s="51">
        <f>ИЮЛ.25!E65</f>
        <v>0</v>
      </c>
      <c r="Q67" s="51">
        <f>АВГ.25!E65</f>
        <v>0</v>
      </c>
      <c r="R67" s="51">
        <f>СЕН.25!E65</f>
        <v>0</v>
      </c>
      <c r="S67" s="53">
        <f t="shared" si="4"/>
        <v>0</v>
      </c>
      <c r="T67" s="51">
        <f>ОКТ.25!E65</f>
        <v>0</v>
      </c>
      <c r="U67" s="51">
        <f>НОЯ.25!E65</f>
        <v>0</v>
      </c>
      <c r="V67" s="51">
        <f>ДЕК.25!E65</f>
        <v>0</v>
      </c>
      <c r="W67" s="36"/>
      <c r="X67" s="9"/>
    </row>
    <row r="68" spans="1:24" ht="15.75">
      <c r="A68" s="27"/>
      <c r="B68" s="18">
        <v>65.66</v>
      </c>
      <c r="C68" s="153"/>
      <c r="D68" s="163">
        <v>0</v>
      </c>
      <c r="E68" s="48">
        <f t="shared" si="5"/>
        <v>13500</v>
      </c>
      <c r="F68" s="70">
        <f>ЯНВ.25!F66+ФЕВ.25!F66+МАР.25!F66+АПР.25!F66+МАЙ.25!F66+ИЮН.25!F66+ИЮЛ.25!F66+АВГ.25!F66+СЕН.25!F66+ОКТ.25!F66+НОЯ.25!F66+ДЕК.25!F66</f>
        <v>16200</v>
      </c>
      <c r="G68" s="49">
        <f t="shared" si="1"/>
        <v>2700</v>
      </c>
      <c r="H68" s="70">
        <f>ЯНВ.25!E66</f>
        <v>2700</v>
      </c>
      <c r="I68" s="70">
        <f>ФЕВ.25!E66</f>
        <v>0</v>
      </c>
      <c r="J68" s="70">
        <f>МАР.25!E66</f>
        <v>0</v>
      </c>
      <c r="K68" s="50">
        <f t="shared" si="2"/>
        <v>0</v>
      </c>
      <c r="L68" s="70">
        <f>АПР.25!E66</f>
        <v>0</v>
      </c>
      <c r="M68" s="51">
        <f>МАЙ.25!E66</f>
        <v>0</v>
      </c>
      <c r="N68" s="51">
        <f>ИЮН.25!E66</f>
        <v>0</v>
      </c>
      <c r="O68" s="52">
        <f t="shared" si="3"/>
        <v>0</v>
      </c>
      <c r="P68" s="51">
        <f>ИЮЛ.25!E66</f>
        <v>0</v>
      </c>
      <c r="Q68" s="51">
        <f>АВГ.25!E66</f>
        <v>0</v>
      </c>
      <c r="R68" s="51">
        <f>СЕН.25!E66</f>
        <v>0</v>
      </c>
      <c r="S68" s="53">
        <f t="shared" si="4"/>
        <v>0</v>
      </c>
      <c r="T68" s="51">
        <f>ОКТ.25!E66</f>
        <v>0</v>
      </c>
      <c r="U68" s="51">
        <f>НОЯ.25!E66</f>
        <v>0</v>
      </c>
      <c r="V68" s="51">
        <f>ДЕК.25!E66</f>
        <v>0</v>
      </c>
      <c r="W68" s="36"/>
      <c r="X68" s="9"/>
    </row>
    <row r="69" spans="1:24" ht="15.75">
      <c r="A69" s="18"/>
      <c r="B69" s="18">
        <v>67</v>
      </c>
      <c r="C69" s="153"/>
      <c r="D69" s="163">
        <v>-11449.14</v>
      </c>
      <c r="E69" s="48">
        <f t="shared" si="5"/>
        <v>-12799.14</v>
      </c>
      <c r="F69" s="70">
        <f>ЯНВ.25!F67+ФЕВ.25!F67+МАР.25!F67+АПР.25!F67+МАЙ.25!F67+ИЮН.25!F67+ИЮЛ.25!F67+АВГ.25!F67+СЕН.25!F67+ОКТ.25!F67+НОЯ.25!F67+ДЕК.25!F67</f>
        <v>0</v>
      </c>
      <c r="G69" s="49">
        <f t="shared" si="1"/>
        <v>1350</v>
      </c>
      <c r="H69" s="70">
        <f>ЯНВ.25!E67</f>
        <v>1350</v>
      </c>
      <c r="I69" s="70">
        <f>ФЕВ.25!E67</f>
        <v>0</v>
      </c>
      <c r="J69" s="70">
        <f>МАР.25!E67</f>
        <v>0</v>
      </c>
      <c r="K69" s="50">
        <f t="shared" si="2"/>
        <v>0</v>
      </c>
      <c r="L69" s="70">
        <f>АПР.25!E67</f>
        <v>0</v>
      </c>
      <c r="M69" s="51">
        <f>МАЙ.25!E67</f>
        <v>0</v>
      </c>
      <c r="N69" s="51">
        <f>ИЮН.25!E67</f>
        <v>0</v>
      </c>
      <c r="O69" s="52">
        <f t="shared" si="3"/>
        <v>0</v>
      </c>
      <c r="P69" s="51">
        <f>ИЮЛ.25!E67</f>
        <v>0</v>
      </c>
      <c r="Q69" s="51">
        <f>АВГ.25!E67</f>
        <v>0</v>
      </c>
      <c r="R69" s="51">
        <f>СЕН.25!E67</f>
        <v>0</v>
      </c>
      <c r="S69" s="53">
        <f t="shared" si="4"/>
        <v>0</v>
      </c>
      <c r="T69" s="51">
        <f>ОКТ.25!E67</f>
        <v>0</v>
      </c>
      <c r="U69" s="51">
        <f>НОЯ.25!E67</f>
        <v>0</v>
      </c>
      <c r="V69" s="51">
        <f>ДЕК.25!E67</f>
        <v>0</v>
      </c>
      <c r="W69" s="36"/>
      <c r="X69" s="9"/>
    </row>
    <row r="70" spans="1:24" ht="15.75">
      <c r="A70" s="27"/>
      <c r="B70" s="18">
        <v>68</v>
      </c>
      <c r="C70" s="153"/>
      <c r="D70" s="163">
        <v>9550.57</v>
      </c>
      <c r="E70" s="48">
        <f t="shared" si="5"/>
        <v>8200.57</v>
      </c>
      <c r="F70" s="70">
        <f>ЯНВ.25!F68+ФЕВ.25!F68+МАР.25!F68+АПР.25!F68+МАЙ.25!F68+ИЮН.25!F68+ИЮЛ.25!F68+АВГ.25!F68+СЕН.25!F68+ОКТ.25!F68+НОЯ.25!F68+ДЕК.25!F68</f>
        <v>0</v>
      </c>
      <c r="G70" s="49">
        <f t="shared" si="1"/>
        <v>1350</v>
      </c>
      <c r="H70" s="70">
        <f>ЯНВ.25!E68</f>
        <v>1350</v>
      </c>
      <c r="I70" s="70">
        <f>ФЕВ.25!E68</f>
        <v>0</v>
      </c>
      <c r="J70" s="70">
        <f>МАР.25!E68</f>
        <v>0</v>
      </c>
      <c r="K70" s="50">
        <f t="shared" si="2"/>
        <v>0</v>
      </c>
      <c r="L70" s="70">
        <f>АПР.25!E68</f>
        <v>0</v>
      </c>
      <c r="M70" s="51">
        <f>МАЙ.25!E68</f>
        <v>0</v>
      </c>
      <c r="N70" s="51">
        <f>ИЮН.25!E68</f>
        <v>0</v>
      </c>
      <c r="O70" s="52">
        <f t="shared" si="3"/>
        <v>0</v>
      </c>
      <c r="P70" s="51">
        <f>ИЮЛ.25!E68</f>
        <v>0</v>
      </c>
      <c r="Q70" s="51">
        <f>АВГ.25!E68</f>
        <v>0</v>
      </c>
      <c r="R70" s="51">
        <f>СЕН.25!E68</f>
        <v>0</v>
      </c>
      <c r="S70" s="53">
        <f t="shared" si="4"/>
        <v>0</v>
      </c>
      <c r="T70" s="51">
        <f>ОКТ.25!E68</f>
        <v>0</v>
      </c>
      <c r="U70" s="51">
        <f>НОЯ.25!E68</f>
        <v>0</v>
      </c>
      <c r="V70" s="51">
        <f>ДЕК.25!E68</f>
        <v>0</v>
      </c>
      <c r="W70" s="36"/>
      <c r="X70" s="9"/>
    </row>
    <row r="71" spans="1:24" ht="15.75">
      <c r="A71" s="27"/>
      <c r="B71" s="18">
        <v>69</v>
      </c>
      <c r="C71" s="153"/>
      <c r="D71" s="163">
        <v>9.569999999999709</v>
      </c>
      <c r="E71" s="48">
        <f t="shared" si="5"/>
        <v>9.569999999999709</v>
      </c>
      <c r="F71" s="70">
        <f>ЯНВ.25!F69+ФЕВ.25!F69+МАР.25!F69+АПР.25!F69+МАЙ.25!F69+ИЮН.25!F69+ИЮЛ.25!F69+АВГ.25!F69+СЕН.25!F69+ОКТ.25!F69+НОЯ.25!F69+ДЕК.25!F69</f>
        <v>1350</v>
      </c>
      <c r="G71" s="49">
        <f t="shared" si="1"/>
        <v>1350</v>
      </c>
      <c r="H71" s="70">
        <f>ЯНВ.25!E69</f>
        <v>1350</v>
      </c>
      <c r="I71" s="70">
        <f>ФЕВ.25!E69</f>
        <v>0</v>
      </c>
      <c r="J71" s="70">
        <f>МАР.25!E69</f>
        <v>0</v>
      </c>
      <c r="K71" s="50">
        <f t="shared" si="2"/>
        <v>0</v>
      </c>
      <c r="L71" s="70">
        <f>АПР.25!E69</f>
        <v>0</v>
      </c>
      <c r="M71" s="51">
        <f>МАЙ.25!E69</f>
        <v>0</v>
      </c>
      <c r="N71" s="51">
        <f>ИЮН.25!E69</f>
        <v>0</v>
      </c>
      <c r="O71" s="52">
        <f t="shared" si="3"/>
        <v>0</v>
      </c>
      <c r="P71" s="51">
        <f>ИЮЛ.25!E69</f>
        <v>0</v>
      </c>
      <c r="Q71" s="51">
        <f>АВГ.25!E69</f>
        <v>0</v>
      </c>
      <c r="R71" s="51">
        <f>СЕН.25!E69</f>
        <v>0</v>
      </c>
      <c r="S71" s="53">
        <f t="shared" si="4"/>
        <v>0</v>
      </c>
      <c r="T71" s="51">
        <f>ОКТ.25!E69</f>
        <v>0</v>
      </c>
      <c r="U71" s="51">
        <f>НОЯ.25!E69</f>
        <v>0</v>
      </c>
      <c r="V71" s="51">
        <f>ДЕК.25!E69</f>
        <v>0</v>
      </c>
      <c r="W71" s="36"/>
      <c r="X71" s="9"/>
    </row>
    <row r="72" spans="1:24" ht="15.75">
      <c r="A72" s="27"/>
      <c r="B72" s="18">
        <v>70</v>
      </c>
      <c r="C72" s="153"/>
      <c r="D72" s="163">
        <v>6750</v>
      </c>
      <c r="E72" s="48">
        <f t="shared" ref="E72:E105" si="6">F72-G72-K72-O72-S72+D72</f>
        <v>6750</v>
      </c>
      <c r="F72" s="70">
        <f>ЯНВ.25!F70+ФЕВ.25!F70+МАР.25!F70+АПР.25!F70+МАЙ.25!F70+ИЮН.25!F70+ИЮЛ.25!F70+АВГ.25!F70+СЕН.25!F70+ОКТ.25!F70+НОЯ.25!F70+ДЕК.25!F70</f>
        <v>1350</v>
      </c>
      <c r="G72" s="49">
        <f t="shared" si="1"/>
        <v>1350</v>
      </c>
      <c r="H72" s="70">
        <f>ЯНВ.25!E70</f>
        <v>1350</v>
      </c>
      <c r="I72" s="70">
        <f>ФЕВ.25!E70</f>
        <v>0</v>
      </c>
      <c r="J72" s="70">
        <f>МАР.25!E70</f>
        <v>0</v>
      </c>
      <c r="K72" s="50">
        <f t="shared" si="2"/>
        <v>0</v>
      </c>
      <c r="L72" s="70">
        <f>АПР.25!E70</f>
        <v>0</v>
      </c>
      <c r="M72" s="51">
        <f>МАЙ.25!E70</f>
        <v>0</v>
      </c>
      <c r="N72" s="51">
        <f>ИЮН.25!E70</f>
        <v>0</v>
      </c>
      <c r="O72" s="52">
        <f t="shared" si="3"/>
        <v>0</v>
      </c>
      <c r="P72" s="51">
        <f>ИЮЛ.25!E70</f>
        <v>0</v>
      </c>
      <c r="Q72" s="51">
        <f>АВГ.25!E70</f>
        <v>0</v>
      </c>
      <c r="R72" s="51">
        <f>СЕН.25!E70</f>
        <v>0</v>
      </c>
      <c r="S72" s="53">
        <f t="shared" si="4"/>
        <v>0</v>
      </c>
      <c r="T72" s="51">
        <f>ОКТ.25!E70</f>
        <v>0</v>
      </c>
      <c r="U72" s="51">
        <f>НОЯ.25!E70</f>
        <v>0</v>
      </c>
      <c r="V72" s="51">
        <f>ДЕК.25!E70</f>
        <v>0</v>
      </c>
      <c r="W72" s="36"/>
      <c r="X72" s="9"/>
    </row>
    <row r="73" spans="1:24" ht="15.75">
      <c r="A73" s="27"/>
      <c r="B73" s="26">
        <v>71</v>
      </c>
      <c r="C73" s="153"/>
      <c r="D73" s="163">
        <v>3700</v>
      </c>
      <c r="E73" s="48">
        <f t="shared" si="6"/>
        <v>2350</v>
      </c>
      <c r="F73" s="70">
        <f>ЯНВ.25!F71+ФЕВ.25!F71+МАР.25!F71+АПР.25!F71+МАЙ.25!F71+ИЮН.25!F71+ИЮЛ.25!F71+АВГ.25!F71+СЕН.25!F71+ОКТ.25!F71+НОЯ.25!F71+ДЕК.25!F71</f>
        <v>0</v>
      </c>
      <c r="G73" s="49">
        <f t="shared" si="1"/>
        <v>1350</v>
      </c>
      <c r="H73" s="70">
        <f>ЯНВ.25!E71</f>
        <v>1350</v>
      </c>
      <c r="I73" s="70">
        <f>ФЕВ.25!E71</f>
        <v>0</v>
      </c>
      <c r="J73" s="70">
        <f>МАР.25!E71</f>
        <v>0</v>
      </c>
      <c r="K73" s="50">
        <f t="shared" si="2"/>
        <v>0</v>
      </c>
      <c r="L73" s="70">
        <f>АПР.25!E71</f>
        <v>0</v>
      </c>
      <c r="M73" s="51">
        <f>МАЙ.25!E71</f>
        <v>0</v>
      </c>
      <c r="N73" s="51">
        <f>ИЮН.25!E71</f>
        <v>0</v>
      </c>
      <c r="O73" s="52">
        <f t="shared" si="3"/>
        <v>0</v>
      </c>
      <c r="P73" s="51">
        <f>ИЮЛ.25!E71</f>
        <v>0</v>
      </c>
      <c r="Q73" s="51">
        <f>АВГ.25!E71</f>
        <v>0</v>
      </c>
      <c r="R73" s="51">
        <f>СЕН.25!E71</f>
        <v>0</v>
      </c>
      <c r="S73" s="53">
        <f t="shared" si="4"/>
        <v>0</v>
      </c>
      <c r="T73" s="51">
        <f>ОКТ.25!E71</f>
        <v>0</v>
      </c>
      <c r="U73" s="51">
        <f>НОЯ.25!E71</f>
        <v>0</v>
      </c>
      <c r="V73" s="51">
        <f>ДЕК.25!E71</f>
        <v>0</v>
      </c>
      <c r="W73" s="36"/>
      <c r="X73" s="9"/>
    </row>
    <row r="74" spans="1:24" ht="15.75">
      <c r="A74" s="27"/>
      <c r="B74" s="18">
        <v>72</v>
      </c>
      <c r="C74" s="153"/>
      <c r="D74" s="163">
        <v>9.0949470177292824E-13</v>
      </c>
      <c r="E74" s="48">
        <f t="shared" si="6"/>
        <v>-1349.9999999999991</v>
      </c>
      <c r="F74" s="70">
        <f>ЯНВ.25!F72+ФЕВ.25!F72+МАР.25!F72+АПР.25!F72+МАЙ.25!F72+ИЮН.25!F72+ИЮЛ.25!F72+АВГ.25!F72+СЕН.25!F72+ОКТ.25!F72+НОЯ.25!F72+ДЕК.25!F72</f>
        <v>0</v>
      </c>
      <c r="G74" s="49">
        <f t="shared" ref="G74:G146" si="7">H74+I74+J74</f>
        <v>1350</v>
      </c>
      <c r="H74" s="70">
        <f>ЯНВ.25!E72</f>
        <v>1350</v>
      </c>
      <c r="I74" s="70">
        <f>ФЕВ.25!E72</f>
        <v>0</v>
      </c>
      <c r="J74" s="70">
        <f>МАР.25!E72</f>
        <v>0</v>
      </c>
      <c r="K74" s="50">
        <f t="shared" ref="K74:K146" si="8">SUM(L74:N74)</f>
        <v>0</v>
      </c>
      <c r="L74" s="70">
        <f>АПР.25!E72</f>
        <v>0</v>
      </c>
      <c r="M74" s="51">
        <f>МАЙ.25!E72</f>
        <v>0</v>
      </c>
      <c r="N74" s="51">
        <f>ИЮН.25!E72</f>
        <v>0</v>
      </c>
      <c r="O74" s="52">
        <f t="shared" ref="O74:O146" si="9">P74+Q74+R74</f>
        <v>0</v>
      </c>
      <c r="P74" s="51">
        <f>ИЮЛ.25!E72</f>
        <v>0</v>
      </c>
      <c r="Q74" s="51">
        <f>АВГ.25!E72</f>
        <v>0</v>
      </c>
      <c r="R74" s="51">
        <f>СЕН.25!E72</f>
        <v>0</v>
      </c>
      <c r="S74" s="53">
        <f t="shared" ref="S74:S146" si="10">T74+U74+V74</f>
        <v>0</v>
      </c>
      <c r="T74" s="51">
        <f>ОКТ.25!E72</f>
        <v>0</v>
      </c>
      <c r="U74" s="51">
        <f>НОЯ.25!E72</f>
        <v>0</v>
      </c>
      <c r="V74" s="51">
        <f>ДЕК.25!E72</f>
        <v>0</v>
      </c>
      <c r="W74" s="36"/>
      <c r="X74" s="9"/>
    </row>
    <row r="75" spans="1:24" ht="15.75">
      <c r="A75" s="27"/>
      <c r="B75" s="18">
        <v>73</v>
      </c>
      <c r="C75" s="153"/>
      <c r="D75" s="163">
        <v>-61577.56</v>
      </c>
      <c r="E75" s="48">
        <f t="shared" si="6"/>
        <v>-62927.56</v>
      </c>
      <c r="F75" s="70">
        <f>ЯНВ.25!F73+ФЕВ.25!F73+МАР.25!F73+АПР.25!F73+МАЙ.25!F73+ИЮН.25!F73+ИЮЛ.25!F73+АВГ.25!F73+СЕН.25!F73+ОКТ.25!F73+НОЯ.25!F73+ДЕК.25!F73</f>
        <v>0</v>
      </c>
      <c r="G75" s="49">
        <f t="shared" si="7"/>
        <v>1350</v>
      </c>
      <c r="H75" s="70">
        <f>ЯНВ.25!E73</f>
        <v>1350</v>
      </c>
      <c r="I75" s="70">
        <f>ФЕВ.25!E73</f>
        <v>0</v>
      </c>
      <c r="J75" s="70">
        <f>МАР.25!E73</f>
        <v>0</v>
      </c>
      <c r="K75" s="50">
        <f t="shared" si="8"/>
        <v>0</v>
      </c>
      <c r="L75" s="70">
        <f>АПР.25!E73</f>
        <v>0</v>
      </c>
      <c r="M75" s="51">
        <f>МАЙ.25!E73</f>
        <v>0</v>
      </c>
      <c r="N75" s="51">
        <f>ИЮН.25!E73</f>
        <v>0</v>
      </c>
      <c r="O75" s="52">
        <f t="shared" si="9"/>
        <v>0</v>
      </c>
      <c r="P75" s="51">
        <f>ИЮЛ.25!E73</f>
        <v>0</v>
      </c>
      <c r="Q75" s="51">
        <f>АВГ.25!E73</f>
        <v>0</v>
      </c>
      <c r="R75" s="51">
        <f>СЕН.25!E73</f>
        <v>0</v>
      </c>
      <c r="S75" s="53">
        <f t="shared" si="10"/>
        <v>0</v>
      </c>
      <c r="T75" s="51">
        <f>ОКТ.25!E73</f>
        <v>0</v>
      </c>
      <c r="U75" s="51">
        <f>НОЯ.25!E73</f>
        <v>0</v>
      </c>
      <c r="V75" s="51">
        <f>ДЕК.25!E73</f>
        <v>0</v>
      </c>
      <c r="W75" s="36"/>
      <c r="X75" s="9"/>
    </row>
    <row r="76" spans="1:24" ht="15.75">
      <c r="A76" s="23"/>
      <c r="B76" s="18">
        <v>74</v>
      </c>
      <c r="C76" s="153"/>
      <c r="D76" s="163">
        <v>-156157.97999999998</v>
      </c>
      <c r="E76" s="48">
        <f t="shared" si="6"/>
        <v>-157507.97999999998</v>
      </c>
      <c r="F76" s="70">
        <f>ЯНВ.25!F74+ФЕВ.25!F74+МАР.25!F74+АПР.25!F74+МАЙ.25!F74+ИЮН.25!F74+ИЮЛ.25!F74+АВГ.25!F74+СЕН.25!F74+ОКТ.25!F74+НОЯ.25!F74+ДЕК.25!F74</f>
        <v>0</v>
      </c>
      <c r="G76" s="49">
        <f t="shared" si="7"/>
        <v>1350</v>
      </c>
      <c r="H76" s="70">
        <f>ЯНВ.25!E74</f>
        <v>1350</v>
      </c>
      <c r="I76" s="70">
        <f>ФЕВ.25!E74</f>
        <v>0</v>
      </c>
      <c r="J76" s="70">
        <f>МАР.25!E74</f>
        <v>0</v>
      </c>
      <c r="K76" s="50">
        <f t="shared" si="8"/>
        <v>0</v>
      </c>
      <c r="L76" s="70">
        <f>АПР.25!E74</f>
        <v>0</v>
      </c>
      <c r="M76" s="51">
        <f>МАЙ.25!E74</f>
        <v>0</v>
      </c>
      <c r="N76" s="51">
        <f>ИЮН.25!E74</f>
        <v>0</v>
      </c>
      <c r="O76" s="52">
        <f t="shared" si="9"/>
        <v>0</v>
      </c>
      <c r="P76" s="51">
        <f>ИЮЛ.25!E74</f>
        <v>0</v>
      </c>
      <c r="Q76" s="51">
        <f>АВГ.25!E74</f>
        <v>0</v>
      </c>
      <c r="R76" s="51">
        <f>СЕН.25!E74</f>
        <v>0</v>
      </c>
      <c r="S76" s="53">
        <f t="shared" si="10"/>
        <v>0</v>
      </c>
      <c r="T76" s="51">
        <f>ОКТ.25!E74</f>
        <v>0</v>
      </c>
      <c r="U76" s="51">
        <f>НОЯ.25!E74</f>
        <v>0</v>
      </c>
      <c r="V76" s="51">
        <f>ДЕК.25!E74</f>
        <v>0</v>
      </c>
      <c r="W76" s="36"/>
      <c r="X76" s="9"/>
    </row>
    <row r="77" spans="1:24" ht="15.75">
      <c r="A77" s="26"/>
      <c r="B77" s="18">
        <v>75</v>
      </c>
      <c r="C77" s="153"/>
      <c r="D77" s="163">
        <v>-156157.97999999998</v>
      </c>
      <c r="E77" s="48">
        <f t="shared" si="6"/>
        <v>-157507.97999999998</v>
      </c>
      <c r="F77" s="70">
        <f>ЯНВ.25!F75+ФЕВ.25!F75+МАР.25!F75+АПР.25!F75+МАЙ.25!F75+ИЮН.25!F75+ИЮЛ.25!F75+АВГ.25!F75+СЕН.25!F75+ОКТ.25!F75+НОЯ.25!F75+ДЕК.25!F75</f>
        <v>0</v>
      </c>
      <c r="G77" s="49">
        <f t="shared" si="7"/>
        <v>1350</v>
      </c>
      <c r="H77" s="70">
        <f>ЯНВ.25!E75</f>
        <v>1350</v>
      </c>
      <c r="I77" s="70">
        <f>ФЕВ.25!E75</f>
        <v>0</v>
      </c>
      <c r="J77" s="70">
        <f>МАР.25!E75</f>
        <v>0</v>
      </c>
      <c r="K77" s="50">
        <f t="shared" si="8"/>
        <v>0</v>
      </c>
      <c r="L77" s="70">
        <f>АПР.25!E75</f>
        <v>0</v>
      </c>
      <c r="M77" s="51">
        <f>МАЙ.25!E75</f>
        <v>0</v>
      </c>
      <c r="N77" s="51">
        <f>ИЮН.25!E75</f>
        <v>0</v>
      </c>
      <c r="O77" s="52">
        <f t="shared" si="9"/>
        <v>0</v>
      </c>
      <c r="P77" s="51">
        <f>ИЮЛ.25!E75</f>
        <v>0</v>
      </c>
      <c r="Q77" s="51">
        <f>АВГ.25!E75</f>
        <v>0</v>
      </c>
      <c r="R77" s="51">
        <f>СЕН.25!E75</f>
        <v>0</v>
      </c>
      <c r="S77" s="53">
        <f t="shared" si="10"/>
        <v>0</v>
      </c>
      <c r="T77" s="51">
        <f>ОКТ.25!E75</f>
        <v>0</v>
      </c>
      <c r="U77" s="51">
        <f>НОЯ.25!E75</f>
        <v>0</v>
      </c>
      <c r="V77" s="51">
        <f>ДЕК.25!E75</f>
        <v>0</v>
      </c>
      <c r="W77" s="36"/>
      <c r="X77" s="9"/>
    </row>
    <row r="78" spans="1:24" ht="15.75">
      <c r="A78" s="23"/>
      <c r="B78" s="18">
        <v>76</v>
      </c>
      <c r="C78" s="153"/>
      <c r="D78" s="163">
        <v>3700</v>
      </c>
      <c r="E78" s="48">
        <f t="shared" si="6"/>
        <v>2350</v>
      </c>
      <c r="F78" s="70">
        <f>ЯНВ.25!F76+ФЕВ.25!F76+МАР.25!F76+АПР.25!F76+МАЙ.25!F76+ИЮН.25!F76+ИЮЛ.25!F76+АВГ.25!F76+СЕН.25!F76+ОКТ.25!F76+НОЯ.25!F76+ДЕК.25!F76</f>
        <v>0</v>
      </c>
      <c r="G78" s="49">
        <f t="shared" si="7"/>
        <v>1350</v>
      </c>
      <c r="H78" s="70">
        <f>ЯНВ.25!E76</f>
        <v>1350</v>
      </c>
      <c r="I78" s="70">
        <f>ФЕВ.25!E76</f>
        <v>0</v>
      </c>
      <c r="J78" s="70">
        <f>МАР.25!E76</f>
        <v>0</v>
      </c>
      <c r="K78" s="50">
        <f t="shared" si="8"/>
        <v>0</v>
      </c>
      <c r="L78" s="70">
        <f>АПР.25!E76</f>
        <v>0</v>
      </c>
      <c r="M78" s="51">
        <f>МАЙ.25!E76</f>
        <v>0</v>
      </c>
      <c r="N78" s="51">
        <f>ИЮН.25!E76</f>
        <v>0</v>
      </c>
      <c r="O78" s="52">
        <f t="shared" si="9"/>
        <v>0</v>
      </c>
      <c r="P78" s="51">
        <f>ИЮЛ.25!E76</f>
        <v>0</v>
      </c>
      <c r="Q78" s="51">
        <f>АВГ.25!E76</f>
        <v>0</v>
      </c>
      <c r="R78" s="51">
        <f>СЕН.25!E76</f>
        <v>0</v>
      </c>
      <c r="S78" s="53">
        <f t="shared" si="10"/>
        <v>0</v>
      </c>
      <c r="T78" s="51">
        <f>ОКТ.25!E76</f>
        <v>0</v>
      </c>
      <c r="U78" s="51">
        <f>НОЯ.25!E76</f>
        <v>0</v>
      </c>
      <c r="V78" s="51">
        <f>ДЕК.25!E76</f>
        <v>0</v>
      </c>
      <c r="W78" s="36"/>
      <c r="X78" s="9"/>
    </row>
    <row r="79" spans="1:24" ht="15.75">
      <c r="A79" s="18"/>
      <c r="B79" s="18">
        <v>77</v>
      </c>
      <c r="C79" s="153"/>
      <c r="D79" s="163">
        <v>-3350.5699999999997</v>
      </c>
      <c r="E79" s="48">
        <f t="shared" si="6"/>
        <v>-4700.57</v>
      </c>
      <c r="F79" s="70">
        <f>ЯНВ.25!F77+ФЕВ.25!F77+МАР.25!F77+АПР.25!F77+МАЙ.25!F77+ИЮН.25!F77+ИЮЛ.25!F77+АВГ.25!F77+СЕН.25!F77+ОКТ.25!F77+НОЯ.25!F77+ДЕК.25!F77</f>
        <v>0</v>
      </c>
      <c r="G79" s="49">
        <f t="shared" si="7"/>
        <v>1350</v>
      </c>
      <c r="H79" s="70">
        <f>ЯНВ.25!E77</f>
        <v>1350</v>
      </c>
      <c r="I79" s="70">
        <f>ФЕВ.25!E77</f>
        <v>0</v>
      </c>
      <c r="J79" s="70">
        <f>МАР.25!E77</f>
        <v>0</v>
      </c>
      <c r="K79" s="50">
        <f t="shared" si="8"/>
        <v>0</v>
      </c>
      <c r="L79" s="70">
        <f>АПР.25!E77</f>
        <v>0</v>
      </c>
      <c r="M79" s="51">
        <f>МАЙ.25!E77</f>
        <v>0</v>
      </c>
      <c r="N79" s="51">
        <f>ИЮН.25!E77</f>
        <v>0</v>
      </c>
      <c r="O79" s="52">
        <f t="shared" si="9"/>
        <v>0</v>
      </c>
      <c r="P79" s="51">
        <f>ИЮЛ.25!E77</f>
        <v>0</v>
      </c>
      <c r="Q79" s="51">
        <f>АВГ.25!E77</f>
        <v>0</v>
      </c>
      <c r="R79" s="51">
        <f>СЕН.25!E77</f>
        <v>0</v>
      </c>
      <c r="S79" s="53">
        <f t="shared" si="10"/>
        <v>0</v>
      </c>
      <c r="T79" s="51">
        <f>ОКТ.25!E77</f>
        <v>0</v>
      </c>
      <c r="U79" s="51">
        <f>НОЯ.25!E77</f>
        <v>0</v>
      </c>
      <c r="V79" s="51">
        <f>ДЕК.25!E77</f>
        <v>0</v>
      </c>
      <c r="W79" s="36"/>
      <c r="X79" s="9"/>
    </row>
    <row r="80" spans="1:24" ht="15.75">
      <c r="A80" s="23"/>
      <c r="B80" s="18" t="s">
        <v>19</v>
      </c>
      <c r="C80" s="153"/>
      <c r="D80" s="163">
        <v>-1350</v>
      </c>
      <c r="E80" s="48">
        <f t="shared" si="6"/>
        <v>-2700</v>
      </c>
      <c r="F80" s="70">
        <f>ЯНВ.25!F78+ФЕВ.25!F78+МАР.25!F78+АПР.25!F78+МАЙ.25!F78+ИЮН.25!F78+ИЮЛ.25!F78+АВГ.25!F78+СЕН.25!F78+ОКТ.25!F78+НОЯ.25!F78+ДЕК.25!F78</f>
        <v>0</v>
      </c>
      <c r="G80" s="49">
        <f t="shared" si="7"/>
        <v>1350</v>
      </c>
      <c r="H80" s="70">
        <f>ЯНВ.25!E78</f>
        <v>1350</v>
      </c>
      <c r="I80" s="70">
        <f>ФЕВ.25!E78</f>
        <v>0</v>
      </c>
      <c r="J80" s="70">
        <f>МАР.25!E78</f>
        <v>0</v>
      </c>
      <c r="K80" s="50">
        <f t="shared" si="8"/>
        <v>0</v>
      </c>
      <c r="L80" s="70">
        <f>АПР.25!E78</f>
        <v>0</v>
      </c>
      <c r="M80" s="51">
        <f>МАЙ.25!E78</f>
        <v>0</v>
      </c>
      <c r="N80" s="51">
        <f>ИЮН.25!E78</f>
        <v>0</v>
      </c>
      <c r="O80" s="52">
        <f t="shared" si="9"/>
        <v>0</v>
      </c>
      <c r="P80" s="51">
        <f>ИЮЛ.25!E78</f>
        <v>0</v>
      </c>
      <c r="Q80" s="51">
        <f>АВГ.25!E78</f>
        <v>0</v>
      </c>
      <c r="R80" s="51">
        <f>СЕН.25!E78</f>
        <v>0</v>
      </c>
      <c r="S80" s="53">
        <f t="shared" si="10"/>
        <v>0</v>
      </c>
      <c r="T80" s="51">
        <f>ОКТ.25!E78</f>
        <v>0</v>
      </c>
      <c r="U80" s="51">
        <f>НОЯ.25!E78</f>
        <v>0</v>
      </c>
      <c r="V80" s="51">
        <f>ДЕК.25!E78</f>
        <v>0</v>
      </c>
      <c r="W80" s="36"/>
      <c r="X80" s="9"/>
    </row>
    <row r="81" spans="1:24" ht="15.75">
      <c r="A81" s="23"/>
      <c r="B81" s="18">
        <v>80</v>
      </c>
      <c r="C81" s="153"/>
      <c r="D81" s="163">
        <v>1350</v>
      </c>
      <c r="E81" s="48">
        <f t="shared" si="6"/>
        <v>0</v>
      </c>
      <c r="F81" s="70">
        <f>ЯНВ.25!F79+ФЕВ.25!F79+МАР.25!F79+АПР.25!F79+МАЙ.25!F79+ИЮН.25!F79+ИЮЛ.25!F79+АВГ.25!F79+СЕН.25!F79+ОКТ.25!F79+НОЯ.25!F79+ДЕК.25!F79</f>
        <v>0</v>
      </c>
      <c r="G81" s="49">
        <f t="shared" si="7"/>
        <v>1350</v>
      </c>
      <c r="H81" s="70">
        <f>ЯНВ.25!E79</f>
        <v>1350</v>
      </c>
      <c r="I81" s="70">
        <f>ФЕВ.25!E79</f>
        <v>0</v>
      </c>
      <c r="J81" s="70">
        <f>МАР.25!E79</f>
        <v>0</v>
      </c>
      <c r="K81" s="50">
        <f t="shared" si="8"/>
        <v>0</v>
      </c>
      <c r="L81" s="70">
        <f>АПР.25!E79</f>
        <v>0</v>
      </c>
      <c r="M81" s="51">
        <f>МАЙ.25!E79</f>
        <v>0</v>
      </c>
      <c r="N81" s="51">
        <f>ИЮН.25!E79</f>
        <v>0</v>
      </c>
      <c r="O81" s="52">
        <f t="shared" si="9"/>
        <v>0</v>
      </c>
      <c r="P81" s="51">
        <f>ИЮЛ.25!E79</f>
        <v>0</v>
      </c>
      <c r="Q81" s="51">
        <f>АВГ.25!E79</f>
        <v>0</v>
      </c>
      <c r="R81" s="51">
        <f>СЕН.25!E79</f>
        <v>0</v>
      </c>
      <c r="S81" s="53">
        <f t="shared" si="10"/>
        <v>0</v>
      </c>
      <c r="T81" s="51">
        <f>ОКТ.25!E79</f>
        <v>0</v>
      </c>
      <c r="U81" s="51">
        <f>НОЯ.25!E79</f>
        <v>0</v>
      </c>
      <c r="V81" s="51">
        <f>ДЕК.25!E79</f>
        <v>0</v>
      </c>
      <c r="W81" s="36"/>
      <c r="X81" s="9"/>
    </row>
    <row r="82" spans="1:24" ht="15.75">
      <c r="A82" s="23"/>
      <c r="B82" s="18">
        <v>81</v>
      </c>
      <c r="C82" s="153"/>
      <c r="D82" s="163">
        <v>6762.02</v>
      </c>
      <c r="E82" s="48">
        <f t="shared" si="6"/>
        <v>5412.02</v>
      </c>
      <c r="F82" s="70">
        <f>ЯНВ.25!F80+ФЕВ.25!F80+МАР.25!F80+АПР.25!F80+МАЙ.25!F80+ИЮН.25!F80+ИЮЛ.25!F80+АВГ.25!F80+СЕН.25!F80+ОКТ.25!F80+НОЯ.25!F80+ДЕК.25!F80</f>
        <v>0</v>
      </c>
      <c r="G82" s="49">
        <f t="shared" si="7"/>
        <v>1350</v>
      </c>
      <c r="H82" s="70">
        <f>ЯНВ.25!E80</f>
        <v>1350</v>
      </c>
      <c r="I82" s="70">
        <f>ФЕВ.25!E80</f>
        <v>0</v>
      </c>
      <c r="J82" s="70">
        <f>МАР.25!E80</f>
        <v>0</v>
      </c>
      <c r="K82" s="50">
        <f t="shared" si="8"/>
        <v>0</v>
      </c>
      <c r="L82" s="70">
        <f>АПР.25!E80</f>
        <v>0</v>
      </c>
      <c r="M82" s="51">
        <f>МАЙ.25!E80</f>
        <v>0</v>
      </c>
      <c r="N82" s="51">
        <f>ИЮН.25!E80</f>
        <v>0</v>
      </c>
      <c r="O82" s="52">
        <f t="shared" si="9"/>
        <v>0</v>
      </c>
      <c r="P82" s="51">
        <f>ИЮЛ.25!E80</f>
        <v>0</v>
      </c>
      <c r="Q82" s="51">
        <f>АВГ.25!E80</f>
        <v>0</v>
      </c>
      <c r="R82" s="51">
        <f>СЕН.25!E80</f>
        <v>0</v>
      </c>
      <c r="S82" s="53">
        <f t="shared" si="10"/>
        <v>0</v>
      </c>
      <c r="T82" s="51">
        <f>ОКТ.25!E80</f>
        <v>0</v>
      </c>
      <c r="U82" s="51">
        <f>НОЯ.25!E80</f>
        <v>0</v>
      </c>
      <c r="V82" s="51">
        <f>ДЕК.25!E80</f>
        <v>0</v>
      </c>
      <c r="W82" s="36"/>
      <c r="X82" s="9"/>
    </row>
    <row r="83" spans="1:24" ht="15.75">
      <c r="A83" s="27"/>
      <c r="B83" s="18">
        <v>82</v>
      </c>
      <c r="C83" s="153"/>
      <c r="D83" s="163">
        <v>-1200</v>
      </c>
      <c r="E83" s="48">
        <f t="shared" si="6"/>
        <v>-2550</v>
      </c>
      <c r="F83" s="70">
        <f>ЯНВ.25!F81+ФЕВ.25!F81+МАР.25!F81+АПР.25!F81+МАЙ.25!F81+ИЮН.25!F81+ИЮЛ.25!F81+АВГ.25!F81+СЕН.25!F81+ОКТ.25!F81+НОЯ.25!F81+ДЕК.25!F81</f>
        <v>0</v>
      </c>
      <c r="G83" s="49">
        <f t="shared" si="7"/>
        <v>1350</v>
      </c>
      <c r="H83" s="70">
        <f>ЯНВ.25!E81</f>
        <v>1350</v>
      </c>
      <c r="I83" s="70">
        <f>ФЕВ.25!E81</f>
        <v>0</v>
      </c>
      <c r="J83" s="70">
        <f>МАР.25!E81</f>
        <v>0</v>
      </c>
      <c r="K83" s="50">
        <f t="shared" si="8"/>
        <v>0</v>
      </c>
      <c r="L83" s="70">
        <f>АПР.25!E81</f>
        <v>0</v>
      </c>
      <c r="M83" s="51">
        <f>МАЙ.25!E81</f>
        <v>0</v>
      </c>
      <c r="N83" s="51">
        <f>ИЮН.25!E81</f>
        <v>0</v>
      </c>
      <c r="O83" s="52">
        <f t="shared" si="9"/>
        <v>0</v>
      </c>
      <c r="P83" s="51">
        <f>ИЮЛ.25!E81</f>
        <v>0</v>
      </c>
      <c r="Q83" s="51">
        <f>АВГ.25!E81</f>
        <v>0</v>
      </c>
      <c r="R83" s="51">
        <f>СЕН.25!E81</f>
        <v>0</v>
      </c>
      <c r="S83" s="53">
        <f t="shared" si="10"/>
        <v>0</v>
      </c>
      <c r="T83" s="51">
        <f>ОКТ.25!E81</f>
        <v>0</v>
      </c>
      <c r="U83" s="51">
        <f>НОЯ.25!E81</f>
        <v>0</v>
      </c>
      <c r="V83" s="51">
        <f>ДЕК.25!E81</f>
        <v>0</v>
      </c>
      <c r="W83" s="36"/>
      <c r="X83" s="9"/>
    </row>
    <row r="84" spans="1:24" ht="15.75">
      <c r="A84" s="27"/>
      <c r="B84" s="18">
        <v>83</v>
      </c>
      <c r="C84" s="153"/>
      <c r="D84" s="163">
        <v>-500</v>
      </c>
      <c r="E84" s="48">
        <f t="shared" si="6"/>
        <v>150</v>
      </c>
      <c r="F84" s="70">
        <f>ЯНВ.25!F82+ФЕВ.25!F82+МАР.25!F82+АПР.25!F82+МАЙ.25!F82+ИЮН.25!F82+ИЮЛ.25!F82+АВГ.25!F82+СЕН.25!F82+ОКТ.25!F82+НОЯ.25!F82+ДЕК.25!F82</f>
        <v>2000</v>
      </c>
      <c r="G84" s="49">
        <f t="shared" si="7"/>
        <v>1350</v>
      </c>
      <c r="H84" s="70">
        <f>ЯНВ.25!E82</f>
        <v>1350</v>
      </c>
      <c r="I84" s="70">
        <f>ФЕВ.25!E82</f>
        <v>0</v>
      </c>
      <c r="J84" s="70">
        <f>МАР.25!E82</f>
        <v>0</v>
      </c>
      <c r="K84" s="50">
        <f t="shared" si="8"/>
        <v>0</v>
      </c>
      <c r="L84" s="70">
        <f>АПР.25!E82</f>
        <v>0</v>
      </c>
      <c r="M84" s="51">
        <f>МАЙ.25!E82</f>
        <v>0</v>
      </c>
      <c r="N84" s="51">
        <f>ИЮН.25!E82</f>
        <v>0</v>
      </c>
      <c r="O84" s="52">
        <f t="shared" si="9"/>
        <v>0</v>
      </c>
      <c r="P84" s="51">
        <f>ИЮЛ.25!E82</f>
        <v>0</v>
      </c>
      <c r="Q84" s="51">
        <f>АВГ.25!E82</f>
        <v>0</v>
      </c>
      <c r="R84" s="51">
        <f>СЕН.25!E82</f>
        <v>0</v>
      </c>
      <c r="S84" s="53">
        <f t="shared" si="10"/>
        <v>0</v>
      </c>
      <c r="T84" s="51">
        <f>ОКТ.25!E82</f>
        <v>0</v>
      </c>
      <c r="U84" s="51">
        <f>НОЯ.25!E82</f>
        <v>0</v>
      </c>
      <c r="V84" s="51">
        <f>ДЕК.25!E82</f>
        <v>0</v>
      </c>
      <c r="W84" s="36"/>
      <c r="X84" s="9"/>
    </row>
    <row r="85" spans="1:24" ht="15.75">
      <c r="A85" s="27"/>
      <c r="B85" s="18">
        <v>84</v>
      </c>
      <c r="C85" s="153"/>
      <c r="D85" s="163">
        <v>-3097.15</v>
      </c>
      <c r="E85" s="48">
        <f t="shared" si="6"/>
        <v>-3097.15</v>
      </c>
      <c r="F85" s="70">
        <f>ЯНВ.25!F83+ФЕВ.25!F83+МАР.25!F83+АПР.25!F83+МАЙ.25!F83+ИЮН.25!F83+ИЮЛ.25!F83+АВГ.25!F83+СЕН.25!F83+ОКТ.25!F83+НОЯ.25!F83+ДЕК.25!F83</f>
        <v>1350</v>
      </c>
      <c r="G85" s="49">
        <f t="shared" si="7"/>
        <v>1350</v>
      </c>
      <c r="H85" s="70">
        <f>ЯНВ.25!E83</f>
        <v>1350</v>
      </c>
      <c r="I85" s="70">
        <f>ФЕВ.25!E83</f>
        <v>0</v>
      </c>
      <c r="J85" s="70">
        <f>МАР.25!E83</f>
        <v>0</v>
      </c>
      <c r="K85" s="50">
        <f t="shared" si="8"/>
        <v>0</v>
      </c>
      <c r="L85" s="70">
        <f>АПР.25!E83</f>
        <v>0</v>
      </c>
      <c r="M85" s="51">
        <f>МАЙ.25!E83</f>
        <v>0</v>
      </c>
      <c r="N85" s="51">
        <f>ИЮН.25!E83</f>
        <v>0</v>
      </c>
      <c r="O85" s="52">
        <f t="shared" si="9"/>
        <v>0</v>
      </c>
      <c r="P85" s="51">
        <f>ИЮЛ.25!E83</f>
        <v>0</v>
      </c>
      <c r="Q85" s="51">
        <f>АВГ.25!E83</f>
        <v>0</v>
      </c>
      <c r="R85" s="51">
        <f>СЕН.25!E83</f>
        <v>0</v>
      </c>
      <c r="S85" s="53">
        <f t="shared" si="10"/>
        <v>0</v>
      </c>
      <c r="T85" s="51">
        <f>ОКТ.25!E83</f>
        <v>0</v>
      </c>
      <c r="U85" s="51">
        <f>НОЯ.25!E83</f>
        <v>0</v>
      </c>
      <c r="V85" s="51">
        <f>ДЕК.25!E83</f>
        <v>0</v>
      </c>
      <c r="W85" s="36"/>
      <c r="X85" s="9"/>
    </row>
    <row r="86" spans="1:24" ht="15.75">
      <c r="A86" s="23"/>
      <c r="B86" s="18">
        <v>85</v>
      </c>
      <c r="C86" s="153"/>
      <c r="D86" s="163">
        <v>1421.9200000000014</v>
      </c>
      <c r="E86" s="48">
        <f t="shared" si="6"/>
        <v>71.920000000001437</v>
      </c>
      <c r="F86" s="70">
        <f>ЯНВ.25!F84+ФЕВ.25!F84+МАР.25!F84+АПР.25!F84+МАЙ.25!F84+ИЮН.25!F84+ИЮЛ.25!F84+АВГ.25!F84+СЕН.25!F84+ОКТ.25!F84+НОЯ.25!F84+ДЕК.25!F84</f>
        <v>0</v>
      </c>
      <c r="G86" s="49">
        <f t="shared" si="7"/>
        <v>1350</v>
      </c>
      <c r="H86" s="70">
        <f>ЯНВ.25!E84</f>
        <v>1350</v>
      </c>
      <c r="I86" s="70">
        <f>ФЕВ.25!E84</f>
        <v>0</v>
      </c>
      <c r="J86" s="70">
        <f>МАР.25!E84</f>
        <v>0</v>
      </c>
      <c r="K86" s="50">
        <f t="shared" si="8"/>
        <v>0</v>
      </c>
      <c r="L86" s="70">
        <f>АПР.25!E84</f>
        <v>0</v>
      </c>
      <c r="M86" s="51">
        <f>МАЙ.25!E84</f>
        <v>0</v>
      </c>
      <c r="N86" s="51">
        <f>ИЮН.25!E84</f>
        <v>0</v>
      </c>
      <c r="O86" s="52">
        <f t="shared" si="9"/>
        <v>0</v>
      </c>
      <c r="P86" s="51">
        <f>ИЮЛ.25!E84</f>
        <v>0</v>
      </c>
      <c r="Q86" s="51">
        <f>АВГ.25!E84</f>
        <v>0</v>
      </c>
      <c r="R86" s="51">
        <f>СЕН.25!E84</f>
        <v>0</v>
      </c>
      <c r="S86" s="53">
        <f t="shared" si="10"/>
        <v>0</v>
      </c>
      <c r="T86" s="51">
        <f>ОКТ.25!E84</f>
        <v>0</v>
      </c>
      <c r="U86" s="51">
        <f>НОЯ.25!E84</f>
        <v>0</v>
      </c>
      <c r="V86" s="51">
        <f>ДЕК.25!E84</f>
        <v>0</v>
      </c>
      <c r="W86" s="36"/>
      <c r="X86" s="9"/>
    </row>
    <row r="87" spans="1:24" ht="15.75">
      <c r="A87" s="23"/>
      <c r="B87" s="18">
        <v>86</v>
      </c>
      <c r="C87" s="153"/>
      <c r="D87" s="163">
        <v>-119139.74</v>
      </c>
      <c r="E87" s="48">
        <f t="shared" si="6"/>
        <v>-120489.74</v>
      </c>
      <c r="F87" s="70">
        <f>ЯНВ.25!F85+ФЕВ.25!F85+МАР.25!F85+АПР.25!F85+МАЙ.25!F85+ИЮН.25!F85+ИЮЛ.25!F85+АВГ.25!F85+СЕН.25!F85+ОКТ.25!F85+НОЯ.25!F85+ДЕК.25!F85</f>
        <v>0</v>
      </c>
      <c r="G87" s="49">
        <f t="shared" si="7"/>
        <v>1350</v>
      </c>
      <c r="H87" s="70">
        <f>ЯНВ.25!E85</f>
        <v>1350</v>
      </c>
      <c r="I87" s="70">
        <f>ФЕВ.25!E85</f>
        <v>0</v>
      </c>
      <c r="J87" s="70">
        <f>МАР.25!E85</f>
        <v>0</v>
      </c>
      <c r="K87" s="50">
        <f t="shared" si="8"/>
        <v>0</v>
      </c>
      <c r="L87" s="70">
        <f>АПР.25!E85</f>
        <v>0</v>
      </c>
      <c r="M87" s="51">
        <f>МАЙ.25!E85</f>
        <v>0</v>
      </c>
      <c r="N87" s="51">
        <f>ИЮН.25!E85</f>
        <v>0</v>
      </c>
      <c r="O87" s="52">
        <f t="shared" si="9"/>
        <v>0</v>
      </c>
      <c r="P87" s="51">
        <f>ИЮЛ.25!E85</f>
        <v>0</v>
      </c>
      <c r="Q87" s="51">
        <f>АВГ.25!E85</f>
        <v>0</v>
      </c>
      <c r="R87" s="51">
        <f>СЕН.25!E85</f>
        <v>0</v>
      </c>
      <c r="S87" s="53">
        <f t="shared" si="10"/>
        <v>0</v>
      </c>
      <c r="T87" s="51">
        <f>ОКТ.25!E85</f>
        <v>0</v>
      </c>
      <c r="U87" s="51">
        <f>НОЯ.25!E85</f>
        <v>0</v>
      </c>
      <c r="V87" s="51">
        <f>ДЕК.25!E85</f>
        <v>0</v>
      </c>
      <c r="W87" s="36"/>
      <c r="X87" s="9"/>
    </row>
    <row r="88" spans="1:24" ht="15.75">
      <c r="A88" s="23"/>
      <c r="B88" s="18">
        <v>87</v>
      </c>
      <c r="C88" s="153"/>
      <c r="D88" s="163">
        <v>1900</v>
      </c>
      <c r="E88" s="48">
        <f t="shared" si="6"/>
        <v>550</v>
      </c>
      <c r="F88" s="70">
        <f>ЯНВ.25!F86+ФЕВ.25!F86+МАР.25!F86+АПР.25!F86+МАЙ.25!F86+ИЮН.25!F86+ИЮЛ.25!F86+АВГ.25!F86+СЕН.25!F86+ОКТ.25!F86+НОЯ.25!F86+ДЕК.25!F86</f>
        <v>0</v>
      </c>
      <c r="G88" s="49">
        <f t="shared" si="7"/>
        <v>1350</v>
      </c>
      <c r="H88" s="70">
        <f>ЯНВ.25!E86</f>
        <v>1350</v>
      </c>
      <c r="I88" s="70">
        <f>ФЕВ.25!E86</f>
        <v>0</v>
      </c>
      <c r="J88" s="70">
        <f>МАР.25!E86</f>
        <v>0</v>
      </c>
      <c r="K88" s="50">
        <f t="shared" si="8"/>
        <v>0</v>
      </c>
      <c r="L88" s="70">
        <f>АПР.25!E86</f>
        <v>0</v>
      </c>
      <c r="M88" s="51">
        <f>МАЙ.25!E86</f>
        <v>0</v>
      </c>
      <c r="N88" s="51">
        <f>ИЮН.25!E86</f>
        <v>0</v>
      </c>
      <c r="O88" s="52">
        <f t="shared" si="9"/>
        <v>0</v>
      </c>
      <c r="P88" s="51">
        <f>ИЮЛ.25!E86</f>
        <v>0</v>
      </c>
      <c r="Q88" s="51">
        <f>АВГ.25!E86</f>
        <v>0</v>
      </c>
      <c r="R88" s="51">
        <f>СЕН.25!E86</f>
        <v>0</v>
      </c>
      <c r="S88" s="53">
        <f t="shared" si="10"/>
        <v>0</v>
      </c>
      <c r="T88" s="51">
        <f>ОКТ.25!E86</f>
        <v>0</v>
      </c>
      <c r="U88" s="51">
        <f>НОЯ.25!E86</f>
        <v>0</v>
      </c>
      <c r="V88" s="51">
        <f>ДЕК.25!E86</f>
        <v>0</v>
      </c>
      <c r="W88" s="36"/>
      <c r="X88" s="9"/>
    </row>
    <row r="89" spans="1:24" ht="15.75">
      <c r="A89" s="23"/>
      <c r="B89" s="18">
        <v>88</v>
      </c>
      <c r="C89" s="153"/>
      <c r="D89" s="163">
        <v>0</v>
      </c>
      <c r="E89" s="48">
        <f t="shared" si="6"/>
        <v>-1350</v>
      </c>
      <c r="F89" s="70">
        <f>ЯНВ.25!F87+ФЕВ.25!F87+МАР.25!F87+АПР.25!F87+МАЙ.25!F87+ИЮН.25!F87+ИЮЛ.25!F87+АВГ.25!F87+СЕН.25!F87+ОКТ.25!F87+НОЯ.25!F87+ДЕК.25!F87</f>
        <v>0</v>
      </c>
      <c r="G89" s="49">
        <f t="shared" si="7"/>
        <v>1350</v>
      </c>
      <c r="H89" s="70">
        <f>ЯНВ.25!E87</f>
        <v>1350</v>
      </c>
      <c r="I89" s="70">
        <f>ФЕВ.25!E87</f>
        <v>0</v>
      </c>
      <c r="J89" s="70">
        <f>МАР.25!E87</f>
        <v>0</v>
      </c>
      <c r="K89" s="50">
        <f t="shared" si="8"/>
        <v>0</v>
      </c>
      <c r="L89" s="70">
        <f>АПР.25!E87</f>
        <v>0</v>
      </c>
      <c r="M89" s="51">
        <f>МАЙ.25!E87</f>
        <v>0</v>
      </c>
      <c r="N89" s="51">
        <f>ИЮН.25!E87</f>
        <v>0</v>
      </c>
      <c r="O89" s="52">
        <f t="shared" si="9"/>
        <v>0</v>
      </c>
      <c r="P89" s="51">
        <f>ИЮЛ.25!E87</f>
        <v>0</v>
      </c>
      <c r="Q89" s="51">
        <f>АВГ.25!E87</f>
        <v>0</v>
      </c>
      <c r="R89" s="51">
        <f>СЕН.25!E87</f>
        <v>0</v>
      </c>
      <c r="S89" s="53">
        <f t="shared" si="10"/>
        <v>0</v>
      </c>
      <c r="T89" s="51">
        <f>ОКТ.25!E87</f>
        <v>0</v>
      </c>
      <c r="U89" s="51">
        <f>НОЯ.25!E87</f>
        <v>0</v>
      </c>
      <c r="V89" s="51">
        <f>ДЕК.25!E87</f>
        <v>0</v>
      </c>
      <c r="W89" s="36"/>
      <c r="X89" s="9"/>
    </row>
    <row r="90" spans="1:24" ht="15.75">
      <c r="A90" s="23"/>
      <c r="B90" s="18">
        <v>89</v>
      </c>
      <c r="C90" s="153"/>
      <c r="D90" s="163">
        <v>0</v>
      </c>
      <c r="E90" s="48">
        <f t="shared" si="6"/>
        <v>-1350</v>
      </c>
      <c r="F90" s="70">
        <f>ЯНВ.25!F88+ФЕВ.25!F88+МАР.25!F88+АПР.25!F88+МАЙ.25!F88+ИЮН.25!F88+ИЮЛ.25!F88+АВГ.25!F88+СЕН.25!F88+ОКТ.25!F88+НОЯ.25!F88+ДЕК.25!F88</f>
        <v>0</v>
      </c>
      <c r="G90" s="49">
        <f t="shared" si="7"/>
        <v>1350</v>
      </c>
      <c r="H90" s="70">
        <f>ЯНВ.25!E88</f>
        <v>1350</v>
      </c>
      <c r="I90" s="70">
        <f>ФЕВ.25!E88</f>
        <v>0</v>
      </c>
      <c r="J90" s="70">
        <f>МАР.25!E88</f>
        <v>0</v>
      </c>
      <c r="K90" s="50">
        <f t="shared" si="8"/>
        <v>0</v>
      </c>
      <c r="L90" s="70">
        <f>АПР.25!E88</f>
        <v>0</v>
      </c>
      <c r="M90" s="51">
        <f>МАЙ.25!E88</f>
        <v>0</v>
      </c>
      <c r="N90" s="51">
        <f>ИЮН.25!E88</f>
        <v>0</v>
      </c>
      <c r="O90" s="52">
        <f t="shared" si="9"/>
        <v>0</v>
      </c>
      <c r="P90" s="51">
        <f>ИЮЛ.25!E88</f>
        <v>0</v>
      </c>
      <c r="Q90" s="51">
        <f>АВГ.25!E88</f>
        <v>0</v>
      </c>
      <c r="R90" s="51">
        <f>СЕН.25!E88</f>
        <v>0</v>
      </c>
      <c r="S90" s="53">
        <f t="shared" si="10"/>
        <v>0</v>
      </c>
      <c r="T90" s="51">
        <f>ОКТ.25!E88</f>
        <v>0</v>
      </c>
      <c r="U90" s="51">
        <f>НОЯ.25!E88</f>
        <v>0</v>
      </c>
      <c r="V90" s="51">
        <f>ДЕК.25!E88</f>
        <v>0</v>
      </c>
      <c r="W90" s="36"/>
      <c r="X90" s="9"/>
    </row>
    <row r="91" spans="1:24" ht="15.75">
      <c r="A91" s="23"/>
      <c r="B91" s="18">
        <v>90</v>
      </c>
      <c r="C91" s="153"/>
      <c r="D91" s="163">
        <v>0</v>
      </c>
      <c r="E91" s="48">
        <f t="shared" si="6"/>
        <v>-1350</v>
      </c>
      <c r="F91" s="70">
        <f>ЯНВ.25!F89+ФЕВ.25!F89+МАР.25!F89+АПР.25!F89+МАЙ.25!F89+ИЮН.25!F89+ИЮЛ.25!F89+АВГ.25!F89+СЕН.25!F89+ОКТ.25!F89+НОЯ.25!F89+ДЕК.25!F89</f>
        <v>0</v>
      </c>
      <c r="G91" s="49">
        <f t="shared" si="7"/>
        <v>1350</v>
      </c>
      <c r="H91" s="70">
        <f>ЯНВ.25!E89</f>
        <v>1350</v>
      </c>
      <c r="I91" s="70">
        <f>ФЕВ.25!E89</f>
        <v>0</v>
      </c>
      <c r="J91" s="70">
        <f>МАР.25!E89</f>
        <v>0</v>
      </c>
      <c r="K91" s="50">
        <f t="shared" si="8"/>
        <v>0</v>
      </c>
      <c r="L91" s="70">
        <f>АПР.25!E89</f>
        <v>0</v>
      </c>
      <c r="M91" s="51">
        <f>МАЙ.25!E89</f>
        <v>0</v>
      </c>
      <c r="N91" s="51">
        <f>ИЮН.25!E89</f>
        <v>0</v>
      </c>
      <c r="O91" s="52">
        <f t="shared" si="9"/>
        <v>0</v>
      </c>
      <c r="P91" s="51">
        <f>ИЮЛ.25!E89</f>
        <v>0</v>
      </c>
      <c r="Q91" s="51">
        <f>АВГ.25!E89</f>
        <v>0</v>
      </c>
      <c r="R91" s="51">
        <f>СЕН.25!E89</f>
        <v>0</v>
      </c>
      <c r="S91" s="53">
        <f t="shared" si="10"/>
        <v>0</v>
      </c>
      <c r="T91" s="51">
        <f>ОКТ.25!E89</f>
        <v>0</v>
      </c>
      <c r="U91" s="51">
        <f>НОЯ.25!E89</f>
        <v>0</v>
      </c>
      <c r="V91" s="51">
        <f>ДЕК.25!E89</f>
        <v>0</v>
      </c>
      <c r="W91" s="36"/>
      <c r="X91" s="9"/>
    </row>
    <row r="92" spans="1:24" ht="15.75">
      <c r="A92" s="27"/>
      <c r="B92" s="18">
        <v>91</v>
      </c>
      <c r="C92" s="153"/>
      <c r="D92" s="163">
        <v>-2208.6399999999994</v>
      </c>
      <c r="E92" s="48">
        <f t="shared" si="6"/>
        <v>-3558.6399999999994</v>
      </c>
      <c r="F92" s="70">
        <f>ЯНВ.25!F90+ФЕВ.25!F90+МАР.25!F90+АПР.25!F90+МАЙ.25!F90+ИЮН.25!F90+ИЮЛ.25!F90+АВГ.25!F90+СЕН.25!F90+ОКТ.25!F90+НОЯ.25!F90+ДЕК.25!F90</f>
        <v>0</v>
      </c>
      <c r="G92" s="49">
        <f t="shared" si="7"/>
        <v>1350</v>
      </c>
      <c r="H92" s="70">
        <f>ЯНВ.25!E90</f>
        <v>1350</v>
      </c>
      <c r="I92" s="70">
        <f>ФЕВ.25!E90</f>
        <v>0</v>
      </c>
      <c r="J92" s="70">
        <f>МАР.25!E90</f>
        <v>0</v>
      </c>
      <c r="K92" s="50">
        <f t="shared" si="8"/>
        <v>0</v>
      </c>
      <c r="L92" s="70">
        <f>АПР.25!E90</f>
        <v>0</v>
      </c>
      <c r="M92" s="51">
        <f>МАЙ.25!E90</f>
        <v>0</v>
      </c>
      <c r="N92" s="51">
        <f>ИЮН.25!E90</f>
        <v>0</v>
      </c>
      <c r="O92" s="52">
        <f t="shared" si="9"/>
        <v>0</v>
      </c>
      <c r="P92" s="51">
        <f>ИЮЛ.25!E90</f>
        <v>0</v>
      </c>
      <c r="Q92" s="51">
        <f>АВГ.25!E90</f>
        <v>0</v>
      </c>
      <c r="R92" s="51">
        <f>СЕН.25!E90</f>
        <v>0</v>
      </c>
      <c r="S92" s="53">
        <f t="shared" si="10"/>
        <v>0</v>
      </c>
      <c r="T92" s="51">
        <f>ОКТ.25!E90</f>
        <v>0</v>
      </c>
      <c r="U92" s="51">
        <f>НОЯ.25!E90</f>
        <v>0</v>
      </c>
      <c r="V92" s="51">
        <f>ДЕК.25!E90</f>
        <v>0</v>
      </c>
      <c r="W92" s="36"/>
      <c r="X92" s="9"/>
    </row>
    <row r="93" spans="1:24" ht="15.75">
      <c r="A93" s="27"/>
      <c r="B93" s="18">
        <v>92</v>
      </c>
      <c r="C93" s="153"/>
      <c r="D93" s="163">
        <v>2650</v>
      </c>
      <c r="E93" s="48">
        <f t="shared" si="6"/>
        <v>3300</v>
      </c>
      <c r="F93" s="70">
        <f>ЯНВ.25!F91+ФЕВ.25!F91+МАР.25!F91+АПР.25!F91+МАЙ.25!F91+ИЮН.25!F91+ИЮЛ.25!F91+АВГ.25!F91+СЕН.25!F91+ОКТ.25!F91+НОЯ.25!F91+ДЕК.25!F91</f>
        <v>2000</v>
      </c>
      <c r="G93" s="49">
        <f t="shared" si="7"/>
        <v>1350</v>
      </c>
      <c r="H93" s="70">
        <f>ЯНВ.25!E91</f>
        <v>1350</v>
      </c>
      <c r="I93" s="70">
        <f>ФЕВ.25!E91</f>
        <v>0</v>
      </c>
      <c r="J93" s="70">
        <f>МАР.25!E91</f>
        <v>0</v>
      </c>
      <c r="K93" s="50">
        <f t="shared" si="8"/>
        <v>0</v>
      </c>
      <c r="L93" s="70">
        <f>АПР.25!E91</f>
        <v>0</v>
      </c>
      <c r="M93" s="51">
        <f>МАЙ.25!E91</f>
        <v>0</v>
      </c>
      <c r="N93" s="51">
        <f>ИЮН.25!E91</f>
        <v>0</v>
      </c>
      <c r="O93" s="52">
        <f t="shared" si="9"/>
        <v>0</v>
      </c>
      <c r="P93" s="51">
        <f>ИЮЛ.25!E91</f>
        <v>0</v>
      </c>
      <c r="Q93" s="51">
        <f>АВГ.25!E91</f>
        <v>0</v>
      </c>
      <c r="R93" s="51">
        <f>СЕН.25!E91</f>
        <v>0</v>
      </c>
      <c r="S93" s="53">
        <f t="shared" si="10"/>
        <v>0</v>
      </c>
      <c r="T93" s="51">
        <f>ОКТ.25!E91</f>
        <v>0</v>
      </c>
      <c r="U93" s="51">
        <f>НОЯ.25!E91</f>
        <v>0</v>
      </c>
      <c r="V93" s="51">
        <f>ДЕК.25!E91</f>
        <v>0</v>
      </c>
      <c r="W93" s="36"/>
      <c r="X93" s="9"/>
    </row>
    <row r="94" spans="1:24" ht="15.75">
      <c r="A94" s="23"/>
      <c r="B94" s="18">
        <v>93</v>
      </c>
      <c r="C94" s="153"/>
      <c r="D94" s="163">
        <v>42.019999999996799</v>
      </c>
      <c r="E94" s="48">
        <f t="shared" si="6"/>
        <v>-1307.9800000000032</v>
      </c>
      <c r="F94" s="70">
        <f>ЯНВ.25!F92+ФЕВ.25!F92+МАР.25!F92+АПР.25!F92+МАЙ.25!F92+ИЮН.25!F92+ИЮЛ.25!F92+АВГ.25!F92+СЕН.25!F92+ОКТ.25!F92+НОЯ.25!F92+ДЕК.25!F92</f>
        <v>0</v>
      </c>
      <c r="G94" s="49">
        <f t="shared" si="7"/>
        <v>1350</v>
      </c>
      <c r="H94" s="70">
        <f>ЯНВ.25!E92</f>
        <v>1350</v>
      </c>
      <c r="I94" s="70">
        <f>ФЕВ.25!E92</f>
        <v>0</v>
      </c>
      <c r="J94" s="70">
        <f>МАР.25!E92</f>
        <v>0</v>
      </c>
      <c r="K94" s="50">
        <f t="shared" si="8"/>
        <v>0</v>
      </c>
      <c r="L94" s="70">
        <f>АПР.25!E92</f>
        <v>0</v>
      </c>
      <c r="M94" s="51">
        <f>МАЙ.25!E92</f>
        <v>0</v>
      </c>
      <c r="N94" s="51">
        <f>ИЮН.25!E92</f>
        <v>0</v>
      </c>
      <c r="O94" s="52">
        <f t="shared" si="9"/>
        <v>0</v>
      </c>
      <c r="P94" s="51">
        <f>ИЮЛ.25!E92</f>
        <v>0</v>
      </c>
      <c r="Q94" s="51">
        <f>АВГ.25!E92</f>
        <v>0</v>
      </c>
      <c r="R94" s="51">
        <f>СЕН.25!E92</f>
        <v>0</v>
      </c>
      <c r="S94" s="53">
        <f t="shared" si="10"/>
        <v>0</v>
      </c>
      <c r="T94" s="51">
        <f>ОКТ.25!E92</f>
        <v>0</v>
      </c>
      <c r="U94" s="51">
        <f>НОЯ.25!E92</f>
        <v>0</v>
      </c>
      <c r="V94" s="51">
        <f>ДЕК.25!E92</f>
        <v>0</v>
      </c>
      <c r="W94" s="36"/>
      <c r="X94" s="9"/>
    </row>
    <row r="95" spans="1:24" ht="15.75">
      <c r="A95" s="27"/>
      <c r="B95" s="18">
        <v>94</v>
      </c>
      <c r="C95" s="153"/>
      <c r="D95" s="163">
        <v>-4050</v>
      </c>
      <c r="E95" s="48">
        <f t="shared" si="6"/>
        <v>-4050</v>
      </c>
      <c r="F95" s="70">
        <f>ЯНВ.25!F93+ФЕВ.25!F93+МАР.25!F93+АПР.25!F93+МАЙ.25!F93+ИЮН.25!F93+ИЮЛ.25!F93+АВГ.25!F93+СЕН.25!F93+ОКТ.25!F93+НОЯ.25!F93+ДЕК.25!F93</f>
        <v>1350</v>
      </c>
      <c r="G95" s="49">
        <f t="shared" si="7"/>
        <v>1350</v>
      </c>
      <c r="H95" s="70">
        <f>ЯНВ.25!E93</f>
        <v>1350</v>
      </c>
      <c r="I95" s="70">
        <f>ФЕВ.25!E93</f>
        <v>0</v>
      </c>
      <c r="J95" s="70">
        <f>МАР.25!E93</f>
        <v>0</v>
      </c>
      <c r="K95" s="50">
        <f t="shared" si="8"/>
        <v>0</v>
      </c>
      <c r="L95" s="70">
        <f>АПР.25!E93</f>
        <v>0</v>
      </c>
      <c r="M95" s="51">
        <f>МАЙ.25!E93</f>
        <v>0</v>
      </c>
      <c r="N95" s="51">
        <f>ИЮН.25!E93</f>
        <v>0</v>
      </c>
      <c r="O95" s="52">
        <f t="shared" si="9"/>
        <v>0</v>
      </c>
      <c r="P95" s="51">
        <f>ИЮЛ.25!E93</f>
        <v>0</v>
      </c>
      <c r="Q95" s="51">
        <f>АВГ.25!E93</f>
        <v>0</v>
      </c>
      <c r="R95" s="51">
        <f>СЕН.25!E93</f>
        <v>0</v>
      </c>
      <c r="S95" s="53">
        <f t="shared" si="10"/>
        <v>0</v>
      </c>
      <c r="T95" s="51">
        <f>ОКТ.25!E93</f>
        <v>0</v>
      </c>
      <c r="U95" s="51">
        <f>НОЯ.25!E93</f>
        <v>0</v>
      </c>
      <c r="V95" s="51">
        <f>ДЕК.25!E93</f>
        <v>0</v>
      </c>
      <c r="W95" s="36"/>
      <c r="X95" s="9"/>
    </row>
    <row r="96" spans="1:24" ht="15.75">
      <c r="A96" s="23"/>
      <c r="B96" s="18">
        <v>95</v>
      </c>
      <c r="C96" s="153"/>
      <c r="D96" s="163">
        <v>-3900</v>
      </c>
      <c r="E96" s="48">
        <f t="shared" si="6"/>
        <v>-5250</v>
      </c>
      <c r="F96" s="70">
        <f>ЯНВ.25!F94+ФЕВ.25!F94+МАР.25!F94+АПР.25!F94+МАЙ.25!F94+ИЮН.25!F94+ИЮЛ.25!F94+АВГ.25!F94+СЕН.25!F94+ОКТ.25!F94+НОЯ.25!F94+ДЕК.25!F94</f>
        <v>0</v>
      </c>
      <c r="G96" s="49">
        <f t="shared" si="7"/>
        <v>1350</v>
      </c>
      <c r="H96" s="70">
        <f>ЯНВ.25!E94</f>
        <v>1350</v>
      </c>
      <c r="I96" s="70">
        <f>ФЕВ.25!E94</f>
        <v>0</v>
      </c>
      <c r="J96" s="70">
        <f>МАР.25!E94</f>
        <v>0</v>
      </c>
      <c r="K96" s="50">
        <f t="shared" si="8"/>
        <v>0</v>
      </c>
      <c r="L96" s="70">
        <f>АПР.25!E94</f>
        <v>0</v>
      </c>
      <c r="M96" s="51">
        <f>МАЙ.25!E94</f>
        <v>0</v>
      </c>
      <c r="N96" s="51">
        <f>ИЮН.25!E94</f>
        <v>0</v>
      </c>
      <c r="O96" s="52">
        <f t="shared" si="9"/>
        <v>0</v>
      </c>
      <c r="P96" s="51">
        <f>ИЮЛ.25!E94</f>
        <v>0</v>
      </c>
      <c r="Q96" s="51">
        <f>АВГ.25!E94</f>
        <v>0</v>
      </c>
      <c r="R96" s="51">
        <f>СЕН.25!E94</f>
        <v>0</v>
      </c>
      <c r="S96" s="53">
        <f t="shared" si="10"/>
        <v>0</v>
      </c>
      <c r="T96" s="51">
        <f>ОКТ.25!E94</f>
        <v>0</v>
      </c>
      <c r="U96" s="51">
        <f>НОЯ.25!E94</f>
        <v>0</v>
      </c>
      <c r="V96" s="51">
        <f>ДЕК.25!E94</f>
        <v>0</v>
      </c>
      <c r="W96" s="36"/>
      <c r="X96" s="9"/>
    </row>
    <row r="97" spans="1:24" ht="15.75" customHeight="1">
      <c r="A97" s="18"/>
      <c r="B97" s="18">
        <v>96</v>
      </c>
      <c r="C97" s="153"/>
      <c r="D97" s="163">
        <v>-8400</v>
      </c>
      <c r="E97" s="48">
        <f t="shared" si="6"/>
        <v>-9750</v>
      </c>
      <c r="F97" s="70">
        <f>ЯНВ.25!F95+ФЕВ.25!F95+МАР.25!F95+АПР.25!F95+МАЙ.25!F95+ИЮН.25!F95+ИЮЛ.25!F95+АВГ.25!F95+СЕН.25!F95+ОКТ.25!F95+НОЯ.25!F95+ДЕК.25!F95</f>
        <v>0</v>
      </c>
      <c r="G97" s="49">
        <f t="shared" si="7"/>
        <v>1350</v>
      </c>
      <c r="H97" s="70">
        <f>ЯНВ.25!E95</f>
        <v>1350</v>
      </c>
      <c r="I97" s="70">
        <f>ФЕВ.25!E95</f>
        <v>0</v>
      </c>
      <c r="J97" s="70">
        <f>МАР.25!E95</f>
        <v>0</v>
      </c>
      <c r="K97" s="50">
        <f t="shared" si="8"/>
        <v>0</v>
      </c>
      <c r="L97" s="70">
        <f>АПР.25!E95</f>
        <v>0</v>
      </c>
      <c r="M97" s="51">
        <f>МАЙ.25!E95</f>
        <v>0</v>
      </c>
      <c r="N97" s="51">
        <f>ИЮН.25!E95</f>
        <v>0</v>
      </c>
      <c r="O97" s="52">
        <f t="shared" si="9"/>
        <v>0</v>
      </c>
      <c r="P97" s="51">
        <f>ИЮЛ.25!E95</f>
        <v>0</v>
      </c>
      <c r="Q97" s="51">
        <f>АВГ.25!E95</f>
        <v>0</v>
      </c>
      <c r="R97" s="51">
        <f>СЕН.25!E95</f>
        <v>0</v>
      </c>
      <c r="S97" s="53">
        <f t="shared" si="10"/>
        <v>0</v>
      </c>
      <c r="T97" s="51">
        <f>ОКТ.25!E95</f>
        <v>0</v>
      </c>
      <c r="U97" s="51">
        <f>НОЯ.25!E95</f>
        <v>0</v>
      </c>
      <c r="V97" s="51">
        <f>ДЕК.25!E95</f>
        <v>0</v>
      </c>
      <c r="W97" s="36"/>
      <c r="X97" s="9"/>
    </row>
    <row r="98" spans="1:24" ht="15.75">
      <c r="A98" s="23"/>
      <c r="B98" s="18">
        <v>97</v>
      </c>
      <c r="C98" s="153"/>
      <c r="D98" s="163">
        <v>0</v>
      </c>
      <c r="E98" s="48">
        <f t="shared" si="6"/>
        <v>0</v>
      </c>
      <c r="F98" s="70">
        <f>ЯНВ.25!F96+ФЕВ.25!F96+МАР.25!F96+АПР.25!F96+МАЙ.25!F96+ИЮН.25!F96+ИЮЛ.25!F96+АВГ.25!F96+СЕН.25!F96+ОКТ.25!F96+НОЯ.25!F96+ДЕК.25!F96</f>
        <v>0</v>
      </c>
      <c r="G98" s="49">
        <f t="shared" si="7"/>
        <v>0</v>
      </c>
      <c r="H98" s="70">
        <f>ЯНВ.25!E96</f>
        <v>0</v>
      </c>
      <c r="I98" s="70">
        <f>ФЕВ.25!E96</f>
        <v>0</v>
      </c>
      <c r="J98" s="70">
        <f>МАР.25!E96</f>
        <v>0</v>
      </c>
      <c r="K98" s="50">
        <f t="shared" si="8"/>
        <v>0</v>
      </c>
      <c r="L98" s="70">
        <f>АПР.25!E96</f>
        <v>0</v>
      </c>
      <c r="M98" s="51">
        <f>МАЙ.25!E96</f>
        <v>0</v>
      </c>
      <c r="N98" s="51">
        <f>ИЮН.25!E96</f>
        <v>0</v>
      </c>
      <c r="O98" s="52">
        <f t="shared" si="9"/>
        <v>0</v>
      </c>
      <c r="P98" s="51">
        <f>ИЮЛ.25!E96</f>
        <v>0</v>
      </c>
      <c r="Q98" s="51">
        <f>АВГ.25!E96</f>
        <v>0</v>
      </c>
      <c r="R98" s="51">
        <f>СЕН.25!E96</f>
        <v>0</v>
      </c>
      <c r="S98" s="53">
        <f t="shared" si="10"/>
        <v>0</v>
      </c>
      <c r="T98" s="51">
        <f>ОКТ.25!E96</f>
        <v>0</v>
      </c>
      <c r="U98" s="51">
        <f>НОЯ.25!E96</f>
        <v>0</v>
      </c>
      <c r="V98" s="51">
        <f>ДЕК.25!E96</f>
        <v>0</v>
      </c>
      <c r="W98" s="36"/>
      <c r="X98" s="9"/>
    </row>
    <row r="99" spans="1:24" ht="15.75">
      <c r="A99" s="23"/>
      <c r="B99" s="189" t="s">
        <v>66</v>
      </c>
      <c r="C99" s="153" t="s">
        <v>67</v>
      </c>
      <c r="D99" s="163">
        <v>-3250</v>
      </c>
      <c r="E99" s="48">
        <f t="shared" si="6"/>
        <v>-4600</v>
      </c>
      <c r="F99" s="70">
        <f>ЯНВ.25!F97+ФЕВ.25!F97+МАР.25!F97+АПР.25!F97+МАЙ.25!F97+ИЮН.25!F97+ИЮЛ.25!F97+АВГ.25!F97+СЕН.25!F97+ОКТ.25!F97+НОЯ.25!F97+ДЕК.25!F97</f>
        <v>0</v>
      </c>
      <c r="G99" s="49">
        <f t="shared" si="7"/>
        <v>1350</v>
      </c>
      <c r="H99" s="70">
        <f>ЯНВ.25!E97</f>
        <v>1350</v>
      </c>
      <c r="I99" s="70">
        <f>ФЕВ.25!E97</f>
        <v>0</v>
      </c>
      <c r="J99" s="70">
        <f>МАР.25!E97</f>
        <v>0</v>
      </c>
      <c r="K99" s="50">
        <f t="shared" si="8"/>
        <v>0</v>
      </c>
      <c r="L99" s="70">
        <f>АПР.25!E97</f>
        <v>0</v>
      </c>
      <c r="M99" s="51">
        <f>МАЙ.25!E97</f>
        <v>0</v>
      </c>
      <c r="N99" s="51">
        <f>ИЮН.25!E97</f>
        <v>0</v>
      </c>
      <c r="O99" s="52">
        <f t="shared" si="9"/>
        <v>0</v>
      </c>
      <c r="P99" s="51">
        <f>ИЮЛ.25!E97</f>
        <v>0</v>
      </c>
      <c r="Q99" s="51">
        <f>АВГ.25!E97</f>
        <v>0</v>
      </c>
      <c r="R99" s="51">
        <f>СЕН.25!E97</f>
        <v>0</v>
      </c>
      <c r="S99" s="53">
        <f t="shared" si="10"/>
        <v>0</v>
      </c>
      <c r="T99" s="51">
        <f>ОКТ.25!E97</f>
        <v>0</v>
      </c>
      <c r="U99" s="51">
        <f>НОЯ.25!E97</f>
        <v>0</v>
      </c>
      <c r="V99" s="51">
        <f>ДЕК.25!E97</f>
        <v>0</v>
      </c>
      <c r="W99" s="36"/>
      <c r="X99" s="9"/>
    </row>
    <row r="100" spans="1:24" ht="15.75">
      <c r="A100" s="23"/>
      <c r="B100" s="187" t="s">
        <v>57</v>
      </c>
      <c r="C100" s="153"/>
      <c r="D100" s="163">
        <v>-2700</v>
      </c>
      <c r="E100" s="48">
        <f t="shared" si="6"/>
        <v>-4050</v>
      </c>
      <c r="F100" s="70">
        <f>ЯНВ.25!F98+ФЕВ.25!F98+МАР.25!F98+АПР.25!F98+МАЙ.25!F98+ИЮН.25!F98+ИЮЛ.25!F98+АВГ.25!F98+СЕН.25!F98+ОКТ.25!F98+НОЯ.25!F98+ДЕК.25!F98</f>
        <v>0</v>
      </c>
      <c r="G100" s="49">
        <f t="shared" si="7"/>
        <v>1350</v>
      </c>
      <c r="H100" s="70">
        <f>ЯНВ.25!E98</f>
        <v>1350</v>
      </c>
      <c r="I100" s="70">
        <f>ФЕВ.25!E98</f>
        <v>0</v>
      </c>
      <c r="J100" s="70">
        <f>МАР.25!E98</f>
        <v>0</v>
      </c>
      <c r="K100" s="50">
        <f t="shared" si="8"/>
        <v>0</v>
      </c>
      <c r="L100" s="70">
        <f>АПР.25!E98</f>
        <v>0</v>
      </c>
      <c r="M100" s="51">
        <f>МАЙ.25!E98</f>
        <v>0</v>
      </c>
      <c r="N100" s="51">
        <f>ИЮН.25!E98</f>
        <v>0</v>
      </c>
      <c r="O100" s="52">
        <f t="shared" si="9"/>
        <v>0</v>
      </c>
      <c r="P100" s="51">
        <f>ИЮЛ.25!E98</f>
        <v>0</v>
      </c>
      <c r="Q100" s="51">
        <f>АВГ.25!E98</f>
        <v>0</v>
      </c>
      <c r="R100" s="51">
        <f>СЕН.25!E98</f>
        <v>0</v>
      </c>
      <c r="S100" s="53">
        <f t="shared" si="10"/>
        <v>0</v>
      </c>
      <c r="T100" s="51">
        <f>ОКТ.25!E98</f>
        <v>0</v>
      </c>
      <c r="U100" s="51">
        <f>НОЯ.25!E98</f>
        <v>0</v>
      </c>
      <c r="V100" s="51">
        <f>ДЕК.25!E98</f>
        <v>0</v>
      </c>
      <c r="W100" s="36"/>
      <c r="X100" s="9"/>
    </row>
    <row r="101" spans="1:24" ht="15.75">
      <c r="A101" s="23"/>
      <c r="B101" s="183" t="s">
        <v>50</v>
      </c>
      <c r="C101" s="153"/>
      <c r="D101" s="163">
        <v>-3100</v>
      </c>
      <c r="E101" s="48">
        <f t="shared" si="6"/>
        <v>-3100</v>
      </c>
      <c r="F101" s="70">
        <f>ЯНВ.25!F99+ФЕВ.25!F99+МАР.25!F99+АПР.25!F99+МАЙ.25!F99+ИЮН.25!F99+ИЮЛ.25!F99+АВГ.25!F99+СЕН.25!F99+ОКТ.25!F99+НОЯ.25!F99+ДЕК.25!F99</f>
        <v>0</v>
      </c>
      <c r="G101" s="49">
        <f t="shared" si="7"/>
        <v>0</v>
      </c>
      <c r="H101" s="70">
        <f>ЯНВ.25!E99</f>
        <v>0</v>
      </c>
      <c r="I101" s="70">
        <f>ФЕВ.25!E99</f>
        <v>0</v>
      </c>
      <c r="J101" s="70">
        <f>МАР.25!E99</f>
        <v>0</v>
      </c>
      <c r="K101" s="50">
        <f t="shared" si="8"/>
        <v>0</v>
      </c>
      <c r="L101" s="70">
        <f>АПР.25!E99</f>
        <v>0</v>
      </c>
      <c r="M101" s="51">
        <f>МАЙ.25!E99</f>
        <v>0</v>
      </c>
      <c r="N101" s="51">
        <f>ИЮН.25!E99</f>
        <v>0</v>
      </c>
      <c r="O101" s="52">
        <f t="shared" si="9"/>
        <v>0</v>
      </c>
      <c r="P101" s="51">
        <f>ИЮЛ.25!E99</f>
        <v>0</v>
      </c>
      <c r="Q101" s="51">
        <f>АВГ.25!E99</f>
        <v>0</v>
      </c>
      <c r="R101" s="51">
        <v>0</v>
      </c>
      <c r="S101" s="53">
        <f t="shared" si="10"/>
        <v>0</v>
      </c>
      <c r="T101" s="51">
        <f>ОКТ.25!E99</f>
        <v>0</v>
      </c>
      <c r="U101" s="51">
        <f>НОЯ.25!E99</f>
        <v>0</v>
      </c>
      <c r="V101" s="51">
        <f>ДЕК.25!E99</f>
        <v>0</v>
      </c>
      <c r="W101" s="36"/>
      <c r="X101" s="9"/>
    </row>
    <row r="102" spans="1:24" ht="15.75">
      <c r="A102" s="23"/>
      <c r="B102" s="190" t="s">
        <v>69</v>
      </c>
      <c r="C102" s="153"/>
      <c r="D102" s="163">
        <v>1300</v>
      </c>
      <c r="E102" s="48">
        <f t="shared" si="6"/>
        <v>-50</v>
      </c>
      <c r="F102" s="70">
        <f>ЯНВ.25!F100+ФЕВ.25!F100+МАР.25!F100+АПР.25!F100+МАЙ.25!F100+ИЮН.25!F100+ИЮЛ.25!F100+АВГ.25!F100+СЕН.25!F100+ОКТ.25!F100+НОЯ.25!F100+ДЕК.25!F100</f>
        <v>0</v>
      </c>
      <c r="G102" s="49">
        <f t="shared" si="7"/>
        <v>0</v>
      </c>
      <c r="H102" s="70">
        <f>ЯНВ.25!E100</f>
        <v>0</v>
      </c>
      <c r="I102" s="70">
        <f>ФЕВ.25!E100</f>
        <v>0</v>
      </c>
      <c r="J102" s="70">
        <f>МАР.25!E100</f>
        <v>0</v>
      </c>
      <c r="K102" s="50">
        <f t="shared" si="8"/>
        <v>0</v>
      </c>
      <c r="L102" s="70">
        <f>АПР.25!E100</f>
        <v>0</v>
      </c>
      <c r="M102" s="51">
        <f>МАЙ.25!E100</f>
        <v>0</v>
      </c>
      <c r="N102" s="51">
        <f>ИЮН.25!E100</f>
        <v>0</v>
      </c>
      <c r="O102" s="52">
        <f t="shared" si="9"/>
        <v>1350</v>
      </c>
      <c r="P102" s="51">
        <f>ИЮЛ.25!E100</f>
        <v>0</v>
      </c>
      <c r="Q102" s="51">
        <f>АВГ.25!E100</f>
        <v>0</v>
      </c>
      <c r="R102" s="51">
        <v>1350</v>
      </c>
      <c r="S102" s="53">
        <f t="shared" si="10"/>
        <v>0</v>
      </c>
      <c r="T102" s="51">
        <f>ОКТ.25!E100</f>
        <v>0</v>
      </c>
      <c r="U102" s="51">
        <f>НОЯ.25!E100</f>
        <v>0</v>
      </c>
      <c r="V102" s="51">
        <f>ДЕК.25!E100</f>
        <v>0</v>
      </c>
      <c r="W102" s="36"/>
      <c r="X102" s="9"/>
    </row>
    <row r="103" spans="1:24" ht="15.75">
      <c r="A103" s="23"/>
      <c r="B103" s="18" t="s">
        <v>35</v>
      </c>
      <c r="C103" s="153"/>
      <c r="D103" s="163">
        <v>0</v>
      </c>
      <c r="E103" s="48">
        <f t="shared" si="6"/>
        <v>-1350</v>
      </c>
      <c r="F103" s="70">
        <f>ЯНВ.25!F101+ФЕВ.25!F101+МАР.25!F101+АПР.25!F101+МАЙ.25!F101+ИЮН.25!F101+ИЮЛ.25!F101+АВГ.25!F101+СЕН.25!F99+ОКТ.25!F101+НОЯ.25!F101+ДЕК.25!F101</f>
        <v>0</v>
      </c>
      <c r="G103" s="49">
        <f t="shared" si="7"/>
        <v>1350</v>
      </c>
      <c r="H103" s="70">
        <f>ЯНВ.25!E101</f>
        <v>1350</v>
      </c>
      <c r="I103" s="70">
        <f>ФЕВ.25!E101</f>
        <v>0</v>
      </c>
      <c r="J103" s="70">
        <f>МАР.25!E101</f>
        <v>0</v>
      </c>
      <c r="K103" s="50">
        <f t="shared" si="8"/>
        <v>0</v>
      </c>
      <c r="L103" s="70">
        <f>АПР.25!E101</f>
        <v>0</v>
      </c>
      <c r="M103" s="51">
        <f>МАЙ.25!E101</f>
        <v>0</v>
      </c>
      <c r="N103" s="51">
        <f>ИЮН.25!E101</f>
        <v>0</v>
      </c>
      <c r="O103" s="52">
        <f t="shared" si="9"/>
        <v>0</v>
      </c>
      <c r="P103" s="51">
        <f>ИЮЛ.25!E101</f>
        <v>0</v>
      </c>
      <c r="Q103" s="51">
        <f>АВГ.25!E101</f>
        <v>0</v>
      </c>
      <c r="R103" s="51">
        <f>СЕН.25!E99</f>
        <v>0</v>
      </c>
      <c r="S103" s="53">
        <f t="shared" si="10"/>
        <v>0</v>
      </c>
      <c r="T103" s="51">
        <f>ОКТ.25!E101</f>
        <v>0</v>
      </c>
      <c r="U103" s="51">
        <f>НОЯ.25!E101</f>
        <v>0</v>
      </c>
      <c r="V103" s="51">
        <f>ДЕК.25!E101</f>
        <v>0</v>
      </c>
      <c r="W103" s="36"/>
      <c r="X103" s="9"/>
    </row>
    <row r="104" spans="1:24" ht="15.75">
      <c r="A104" s="23"/>
      <c r="B104" s="18" t="s">
        <v>33</v>
      </c>
      <c r="C104" s="153"/>
      <c r="D104" s="163">
        <v>-1750</v>
      </c>
      <c r="E104" s="48">
        <f t="shared" si="6"/>
        <v>-3100</v>
      </c>
      <c r="F104" s="70">
        <f>ЯНВ.25!F102+ФЕВ.25!F102+МАР.25!F102+АПР.25!F102+МАЙ.25!F102+ИЮН.25!F102+ИЮЛ.25!F102+АВГ.25!F102+СЕН.25!F102+ОКТ.25!F102+НОЯ.25!F102+ДЕК.25!F102</f>
        <v>0</v>
      </c>
      <c r="G104" s="49">
        <f t="shared" si="7"/>
        <v>1350</v>
      </c>
      <c r="H104" s="70">
        <f>ЯНВ.25!E102</f>
        <v>1350</v>
      </c>
      <c r="I104" s="70">
        <f>ФЕВ.25!E102</f>
        <v>0</v>
      </c>
      <c r="J104" s="70">
        <f>МАР.25!E102</f>
        <v>0</v>
      </c>
      <c r="K104" s="50">
        <f t="shared" si="8"/>
        <v>0</v>
      </c>
      <c r="L104" s="70">
        <f>АПР.25!E102</f>
        <v>0</v>
      </c>
      <c r="M104" s="51">
        <f>МАЙ.25!E102</f>
        <v>0</v>
      </c>
      <c r="N104" s="51">
        <f>ИЮН.25!E102</f>
        <v>0</v>
      </c>
      <c r="O104" s="52">
        <f t="shared" si="9"/>
        <v>0</v>
      </c>
      <c r="P104" s="51">
        <f>ИЮЛ.25!E102</f>
        <v>0</v>
      </c>
      <c r="Q104" s="51">
        <f>АВГ.25!E102</f>
        <v>0</v>
      </c>
      <c r="R104" s="51">
        <f>СЕН.25!E102</f>
        <v>0</v>
      </c>
      <c r="S104" s="53">
        <f t="shared" si="10"/>
        <v>0</v>
      </c>
      <c r="T104" s="51">
        <f>ОКТ.25!E102</f>
        <v>0</v>
      </c>
      <c r="U104" s="51">
        <f>НОЯ.25!E102</f>
        <v>0</v>
      </c>
      <c r="V104" s="51">
        <f>ДЕК.25!E102</f>
        <v>0</v>
      </c>
      <c r="W104" s="36"/>
      <c r="X104" s="9"/>
    </row>
    <row r="105" spans="1:24" ht="15.75">
      <c r="A105" s="23"/>
      <c r="B105" s="170" t="s">
        <v>42</v>
      </c>
      <c r="C105" s="153" t="s">
        <v>53</v>
      </c>
      <c r="D105" s="163">
        <v>0</v>
      </c>
      <c r="E105" s="48">
        <f t="shared" si="6"/>
        <v>0</v>
      </c>
      <c r="F105" s="70">
        <f>ЯНВ.25!F103+ФЕВ.25!F103+МАР.25!F103+АПР.25!F103+МАЙ.25!F103+ИЮН.25!F103+ИЮЛ.25!F103+АВГ.25!F103+СЕН.25!F103+ОКТ.25!F103+НОЯ.25!F103+ДЕК.25!F103</f>
        <v>0</v>
      </c>
      <c r="G105" s="49">
        <f t="shared" si="7"/>
        <v>0</v>
      </c>
      <c r="H105" s="70">
        <f>ЯНВ.25!E103</f>
        <v>0</v>
      </c>
      <c r="I105" s="70">
        <f>ФЕВ.25!E103</f>
        <v>0</v>
      </c>
      <c r="J105" s="70">
        <f>МАР.25!E103</f>
        <v>0</v>
      </c>
      <c r="K105" s="50">
        <f t="shared" si="8"/>
        <v>0</v>
      </c>
      <c r="L105" s="70">
        <f>АПР.25!E103</f>
        <v>0</v>
      </c>
      <c r="M105" s="51">
        <f>МАЙ.25!E103</f>
        <v>0</v>
      </c>
      <c r="N105" s="51">
        <f>ИЮН.25!E103</f>
        <v>0</v>
      </c>
      <c r="O105" s="52">
        <f t="shared" si="9"/>
        <v>0</v>
      </c>
      <c r="P105" s="51">
        <f>ИЮЛ.25!E103</f>
        <v>0</v>
      </c>
      <c r="Q105" s="51">
        <f>АВГ.25!E103</f>
        <v>0</v>
      </c>
      <c r="R105" s="51">
        <f>СЕН.25!E103</f>
        <v>0</v>
      </c>
      <c r="S105" s="53">
        <f t="shared" si="10"/>
        <v>0</v>
      </c>
      <c r="T105" s="51">
        <f>ОКТ.25!E103</f>
        <v>0</v>
      </c>
      <c r="U105" s="51">
        <f>НОЯ.25!E103</f>
        <v>0</v>
      </c>
      <c r="V105" s="51">
        <f>ДЕК.25!E103</f>
        <v>0</v>
      </c>
      <c r="W105" s="36"/>
      <c r="X105" s="9"/>
    </row>
    <row r="106" spans="1:24" ht="15.75">
      <c r="A106" s="23"/>
      <c r="B106" s="18">
        <v>100</v>
      </c>
      <c r="C106" s="153"/>
      <c r="D106" s="163">
        <v>0</v>
      </c>
      <c r="E106" s="48">
        <f t="shared" ref="E106:E140" si="11">F106-G106-K106-O106-S106+D106</f>
        <v>0</v>
      </c>
      <c r="F106" s="70">
        <f>ЯНВ.25!F104+ФЕВ.25!F104+МАР.25!F104+АПР.25!F104+МАЙ.25!F104+ИЮН.25!F104+ИЮЛ.25!F104+АВГ.25!F104+СЕН.25!F104+ОКТ.25!F104+НОЯ.25!F104+ДЕК.25!F104</f>
        <v>0</v>
      </c>
      <c r="G106" s="49">
        <f t="shared" si="7"/>
        <v>0</v>
      </c>
      <c r="H106" s="70">
        <f>ЯНВ.25!E104</f>
        <v>0</v>
      </c>
      <c r="I106" s="70">
        <f>ФЕВ.25!E104</f>
        <v>0</v>
      </c>
      <c r="J106" s="70">
        <f>МАР.25!E104</f>
        <v>0</v>
      </c>
      <c r="K106" s="50">
        <f t="shared" si="8"/>
        <v>0</v>
      </c>
      <c r="L106" s="70">
        <f>АПР.25!E104</f>
        <v>0</v>
      </c>
      <c r="M106" s="51">
        <f>МАЙ.25!E104</f>
        <v>0</v>
      </c>
      <c r="N106" s="51">
        <f>ИЮН.25!E104</f>
        <v>0</v>
      </c>
      <c r="O106" s="52">
        <f t="shared" si="9"/>
        <v>0</v>
      </c>
      <c r="P106" s="51">
        <f>ИЮЛ.25!E104</f>
        <v>0</v>
      </c>
      <c r="Q106" s="51">
        <f>АВГ.25!E104</f>
        <v>0</v>
      </c>
      <c r="R106" s="51">
        <f>СЕН.25!E104</f>
        <v>0</v>
      </c>
      <c r="S106" s="53">
        <f t="shared" si="10"/>
        <v>0</v>
      </c>
      <c r="T106" s="51">
        <f>ОКТ.25!E104</f>
        <v>0</v>
      </c>
      <c r="U106" s="51">
        <f>НОЯ.25!E104</f>
        <v>0</v>
      </c>
      <c r="V106" s="51">
        <f>ДЕК.25!E104</f>
        <v>0</v>
      </c>
      <c r="W106" s="36"/>
      <c r="X106" s="9"/>
    </row>
    <row r="107" spans="1:24" ht="15.75">
      <c r="A107" s="23"/>
      <c r="B107" s="179" t="s">
        <v>45</v>
      </c>
      <c r="C107" s="153"/>
      <c r="D107" s="163">
        <v>-28500</v>
      </c>
      <c r="E107" s="48">
        <f t="shared" si="11"/>
        <v>-29850</v>
      </c>
      <c r="F107" s="70">
        <f>ЯНВ.25!F105+ФЕВ.25!F105+МАР.25!F105+АПР.25!F105+МАЙ.25!F105+ИЮН.25!F105+ИЮЛ.25!F105+АВГ.25!F105+СЕН.25!F105+ОКТ.25!F105+НОЯ.25!F105+ДЕК.25!F105</f>
        <v>0</v>
      </c>
      <c r="G107" s="49">
        <f t="shared" si="7"/>
        <v>1350</v>
      </c>
      <c r="H107" s="70">
        <f>ЯНВ.25!E105</f>
        <v>1350</v>
      </c>
      <c r="I107" s="70">
        <f>ФЕВ.25!E105</f>
        <v>0</v>
      </c>
      <c r="J107" s="70">
        <f>МАР.25!E105</f>
        <v>0</v>
      </c>
      <c r="K107" s="50">
        <f t="shared" si="8"/>
        <v>0</v>
      </c>
      <c r="L107" s="70">
        <f>АПР.25!E105</f>
        <v>0</v>
      </c>
      <c r="M107" s="51">
        <f>МАЙ.25!E105</f>
        <v>0</v>
      </c>
      <c r="N107" s="51">
        <f>ИЮН.25!E105</f>
        <v>0</v>
      </c>
      <c r="O107" s="52">
        <f t="shared" si="9"/>
        <v>0</v>
      </c>
      <c r="P107" s="51">
        <f>ИЮЛ.25!E105</f>
        <v>0</v>
      </c>
      <c r="Q107" s="51">
        <f>АВГ.25!E105</f>
        <v>0</v>
      </c>
      <c r="R107" s="51">
        <f>СЕН.25!E105</f>
        <v>0</v>
      </c>
      <c r="S107" s="53">
        <f t="shared" si="10"/>
        <v>0</v>
      </c>
      <c r="T107" s="51">
        <f>ОКТ.25!E105</f>
        <v>0</v>
      </c>
      <c r="U107" s="51">
        <f>НОЯ.25!E105</f>
        <v>0</v>
      </c>
      <c r="V107" s="51">
        <f>ДЕК.25!E105</f>
        <v>0</v>
      </c>
      <c r="W107" s="36"/>
      <c r="X107" s="9"/>
    </row>
    <row r="108" spans="1:24" ht="15.75">
      <c r="A108" s="23"/>
      <c r="B108" s="18">
        <v>101</v>
      </c>
      <c r="C108" s="153"/>
      <c r="D108" s="163">
        <v>2892.02</v>
      </c>
      <c r="E108" s="48">
        <f t="shared" si="11"/>
        <v>1542.02</v>
      </c>
      <c r="F108" s="70">
        <f>ЯНВ.25!F106+ФЕВ.25!F106+МАР.25!F106+АПР.25!F106+МАЙ.25!F106+ИЮН.25!F106+ИЮЛ.25!F106+АВГ.25!F106+СЕН.25!F106+ОКТ.25!F106+НОЯ.25!F106+ДЕК.25!F106</f>
        <v>0</v>
      </c>
      <c r="G108" s="49">
        <f t="shared" si="7"/>
        <v>1350</v>
      </c>
      <c r="H108" s="70">
        <f>ЯНВ.25!E106</f>
        <v>1350</v>
      </c>
      <c r="I108" s="70">
        <f>ФЕВ.25!E106</f>
        <v>0</v>
      </c>
      <c r="J108" s="70">
        <f>МАР.25!E106</f>
        <v>0</v>
      </c>
      <c r="K108" s="50">
        <f t="shared" si="8"/>
        <v>0</v>
      </c>
      <c r="L108" s="70">
        <f>АПР.25!E106</f>
        <v>0</v>
      </c>
      <c r="M108" s="51">
        <f>МАЙ.25!E106</f>
        <v>0</v>
      </c>
      <c r="N108" s="51">
        <f>ИЮН.25!E106</f>
        <v>0</v>
      </c>
      <c r="O108" s="52">
        <f t="shared" si="9"/>
        <v>0</v>
      </c>
      <c r="P108" s="51">
        <f>ИЮЛ.25!E106</f>
        <v>0</v>
      </c>
      <c r="Q108" s="51">
        <f>АВГ.25!E106</f>
        <v>0</v>
      </c>
      <c r="R108" s="51">
        <f>СЕН.25!E106</f>
        <v>0</v>
      </c>
      <c r="S108" s="53">
        <f t="shared" si="10"/>
        <v>0</v>
      </c>
      <c r="T108" s="51">
        <f>ОКТ.25!E106</f>
        <v>0</v>
      </c>
      <c r="U108" s="51">
        <f>НОЯ.25!E106</f>
        <v>0</v>
      </c>
      <c r="V108" s="51">
        <f>ДЕК.25!E106</f>
        <v>0</v>
      </c>
      <c r="W108" s="36"/>
      <c r="X108" s="9"/>
    </row>
    <row r="109" spans="1:24" ht="15.75">
      <c r="A109" s="26"/>
      <c r="B109" s="18">
        <v>102</v>
      </c>
      <c r="C109" s="153"/>
      <c r="D109" s="163">
        <v>-88670.68</v>
      </c>
      <c r="E109" s="48">
        <f t="shared" si="11"/>
        <v>-90020.68</v>
      </c>
      <c r="F109" s="70">
        <f>ЯНВ.25!F107+ФЕВ.25!F107+МАР.25!F107+АПР.25!F107+МАЙ.25!F107+ИЮН.25!F107+ИЮЛ.25!F107+АВГ.25!F107+СЕН.25!F107+ОКТ.25!F107+НОЯ.25!F107+ДЕК.25!F107</f>
        <v>0</v>
      </c>
      <c r="G109" s="49">
        <f t="shared" si="7"/>
        <v>1350</v>
      </c>
      <c r="H109" s="70">
        <f>ЯНВ.25!E107</f>
        <v>1350</v>
      </c>
      <c r="I109" s="70">
        <f>ФЕВ.25!E107</f>
        <v>0</v>
      </c>
      <c r="J109" s="70">
        <f>МАР.25!E107</f>
        <v>0</v>
      </c>
      <c r="K109" s="50">
        <f t="shared" si="8"/>
        <v>0</v>
      </c>
      <c r="L109" s="70">
        <f>АПР.25!E107</f>
        <v>0</v>
      </c>
      <c r="M109" s="51">
        <f>МАЙ.25!E107</f>
        <v>0</v>
      </c>
      <c r="N109" s="51">
        <f>ИЮН.25!E107</f>
        <v>0</v>
      </c>
      <c r="O109" s="52">
        <f t="shared" si="9"/>
        <v>0</v>
      </c>
      <c r="P109" s="51">
        <f>ИЮЛ.25!E107</f>
        <v>0</v>
      </c>
      <c r="Q109" s="51">
        <f>АВГ.25!E107</f>
        <v>0</v>
      </c>
      <c r="R109" s="51">
        <f>СЕН.25!E107</f>
        <v>0</v>
      </c>
      <c r="S109" s="53">
        <f t="shared" si="10"/>
        <v>0</v>
      </c>
      <c r="T109" s="51">
        <f>ОКТ.25!E107</f>
        <v>0</v>
      </c>
      <c r="U109" s="51">
        <f>НОЯ.25!E107</f>
        <v>0</v>
      </c>
      <c r="V109" s="51">
        <f>ДЕК.25!E107</f>
        <v>0</v>
      </c>
      <c r="W109" s="36"/>
      <c r="X109" s="9"/>
    </row>
    <row r="110" spans="1:24" ht="15.75">
      <c r="A110" s="23"/>
      <c r="B110" s="184" t="s">
        <v>39</v>
      </c>
      <c r="C110" s="153"/>
      <c r="D110" s="163">
        <v>-1350</v>
      </c>
      <c r="E110" s="48">
        <f t="shared" si="11"/>
        <v>-2700</v>
      </c>
      <c r="F110" s="70">
        <f>ЯНВ.25!F108+ФЕВ.25!F108+МАР.25!F108+АПР.25!F108+МАЙ.25!F108+ИЮН.25!F108+ИЮЛ.25!F108+АВГ.25!F108+СЕН.25!F108+ОКТ.25!F108+НОЯ.25!F108+ДЕК.25!F108</f>
        <v>0</v>
      </c>
      <c r="G110" s="49">
        <f t="shared" si="7"/>
        <v>1350</v>
      </c>
      <c r="H110" s="70">
        <f>ЯНВ.25!E108</f>
        <v>1350</v>
      </c>
      <c r="I110" s="70">
        <f>ФЕВ.25!E108</f>
        <v>0</v>
      </c>
      <c r="J110" s="70">
        <f>МАР.25!E108</f>
        <v>0</v>
      </c>
      <c r="K110" s="50">
        <f t="shared" si="8"/>
        <v>0</v>
      </c>
      <c r="L110" s="70">
        <f>АПР.25!E108</f>
        <v>0</v>
      </c>
      <c r="M110" s="51">
        <f>МАЙ.25!E108</f>
        <v>0</v>
      </c>
      <c r="N110" s="51">
        <f>ИЮН.25!E108</f>
        <v>0</v>
      </c>
      <c r="O110" s="52">
        <f t="shared" si="9"/>
        <v>0</v>
      </c>
      <c r="P110" s="51">
        <f>ИЮЛ.25!E108</f>
        <v>0</v>
      </c>
      <c r="Q110" s="51">
        <f>АВГ.25!E108</f>
        <v>0</v>
      </c>
      <c r="R110" s="51">
        <f>СЕН.25!E108</f>
        <v>0</v>
      </c>
      <c r="S110" s="53">
        <f t="shared" si="10"/>
        <v>0</v>
      </c>
      <c r="T110" s="51">
        <f>ОКТ.25!E108</f>
        <v>0</v>
      </c>
      <c r="U110" s="51">
        <f>НОЯ.25!E108</f>
        <v>0</v>
      </c>
      <c r="V110" s="51">
        <f>ДЕК.25!E108</f>
        <v>0</v>
      </c>
      <c r="W110" s="36"/>
      <c r="X110" s="9"/>
    </row>
    <row r="111" spans="1:24" ht="15.75">
      <c r="A111" s="27"/>
      <c r="B111" s="18">
        <v>104</v>
      </c>
      <c r="C111" s="153"/>
      <c r="D111" s="163">
        <v>4700</v>
      </c>
      <c r="E111" s="48">
        <f t="shared" si="11"/>
        <v>3350</v>
      </c>
      <c r="F111" s="70">
        <f>ЯНВ.25!F109+ФЕВ.25!F109+МАР.25!F109+АПР.25!F109+МАЙ.25!F109+ИЮН.25!F109+ИЮЛ.25!F109+АВГ.25!F109+СЕН.25!F109+ОКТ.25!F109+НОЯ.25!F109+ДЕК.25!F109</f>
        <v>0</v>
      </c>
      <c r="G111" s="49">
        <f t="shared" si="7"/>
        <v>1350</v>
      </c>
      <c r="H111" s="70">
        <f>ЯНВ.25!E109</f>
        <v>1350</v>
      </c>
      <c r="I111" s="70">
        <f>ФЕВ.25!E109</f>
        <v>0</v>
      </c>
      <c r="J111" s="70">
        <f>МАР.25!E109</f>
        <v>0</v>
      </c>
      <c r="K111" s="50">
        <f t="shared" si="8"/>
        <v>0</v>
      </c>
      <c r="L111" s="70">
        <f>АПР.25!E109</f>
        <v>0</v>
      </c>
      <c r="M111" s="51">
        <f>МАЙ.25!E109</f>
        <v>0</v>
      </c>
      <c r="N111" s="51">
        <f>ИЮН.25!E109</f>
        <v>0</v>
      </c>
      <c r="O111" s="52">
        <f t="shared" si="9"/>
        <v>0</v>
      </c>
      <c r="P111" s="51">
        <f>ИЮЛ.25!E109</f>
        <v>0</v>
      </c>
      <c r="Q111" s="51">
        <f>АВГ.25!E109</f>
        <v>0</v>
      </c>
      <c r="R111" s="51">
        <f>СЕН.25!E109</f>
        <v>0</v>
      </c>
      <c r="S111" s="53">
        <f t="shared" si="10"/>
        <v>0</v>
      </c>
      <c r="T111" s="51">
        <f>ОКТ.25!E109</f>
        <v>0</v>
      </c>
      <c r="U111" s="51">
        <f>НОЯ.25!E109</f>
        <v>0</v>
      </c>
      <c r="V111" s="51">
        <f>ДЕК.25!E109</f>
        <v>0</v>
      </c>
      <c r="W111" s="36"/>
      <c r="X111" s="9"/>
    </row>
    <row r="112" spans="1:24" ht="15.75">
      <c r="A112" s="27"/>
      <c r="B112" s="18">
        <v>105</v>
      </c>
      <c r="C112" s="153"/>
      <c r="D112" s="163">
        <v>2700</v>
      </c>
      <c r="E112" s="48">
        <f t="shared" si="11"/>
        <v>1350</v>
      </c>
      <c r="F112" s="70">
        <f>ЯНВ.25!F110+ФЕВ.25!F110+МАР.25!F110+АПР.25!F110+МАЙ.25!F110+ИЮН.25!F110+ИЮЛ.25!F110+АВГ.25!F110+СЕН.25!F110+ОКТ.25!F110+НОЯ.25!F110+ДЕК.25!F110</f>
        <v>0</v>
      </c>
      <c r="G112" s="49">
        <f t="shared" si="7"/>
        <v>1350</v>
      </c>
      <c r="H112" s="70">
        <f>ЯНВ.25!E110</f>
        <v>1350</v>
      </c>
      <c r="I112" s="70">
        <f>ФЕВ.25!E110</f>
        <v>0</v>
      </c>
      <c r="J112" s="70">
        <f>МАР.25!E110</f>
        <v>0</v>
      </c>
      <c r="K112" s="50">
        <f t="shared" si="8"/>
        <v>0</v>
      </c>
      <c r="L112" s="70">
        <f>АПР.25!E110</f>
        <v>0</v>
      </c>
      <c r="M112" s="51">
        <f>МАЙ.25!E110</f>
        <v>0</v>
      </c>
      <c r="N112" s="51">
        <f>ИЮН.25!E110</f>
        <v>0</v>
      </c>
      <c r="O112" s="52">
        <f t="shared" si="9"/>
        <v>0</v>
      </c>
      <c r="P112" s="51">
        <f>ИЮЛ.25!E110</f>
        <v>0</v>
      </c>
      <c r="Q112" s="51">
        <f>АВГ.25!E110</f>
        <v>0</v>
      </c>
      <c r="R112" s="51">
        <f>СЕН.25!E110</f>
        <v>0</v>
      </c>
      <c r="S112" s="53">
        <f t="shared" si="10"/>
        <v>0</v>
      </c>
      <c r="T112" s="51">
        <f>ОКТ.25!E110</f>
        <v>0</v>
      </c>
      <c r="U112" s="51">
        <f>НОЯ.25!E110</f>
        <v>0</v>
      </c>
      <c r="V112" s="51">
        <f>ДЕК.25!E110</f>
        <v>0</v>
      </c>
      <c r="W112" s="36"/>
      <c r="X112" s="9"/>
    </row>
    <row r="113" spans="1:24" ht="15.75">
      <c r="A113" s="27"/>
      <c r="B113" s="18">
        <v>106</v>
      </c>
      <c r="C113" s="153"/>
      <c r="D113" s="163">
        <v>0</v>
      </c>
      <c r="E113" s="48">
        <f t="shared" si="11"/>
        <v>-1350</v>
      </c>
      <c r="F113" s="70">
        <f>ЯНВ.25!F111+ФЕВ.25!F111+МАР.25!F111+АПР.25!F111+МАЙ.25!F111+ИЮН.25!F111+ИЮЛ.25!F111+АВГ.25!F111+СЕН.25!F111+ОКТ.25!F111+НОЯ.25!F111+ДЕК.25!F111</f>
        <v>0</v>
      </c>
      <c r="G113" s="49">
        <f t="shared" si="7"/>
        <v>1350</v>
      </c>
      <c r="H113" s="70">
        <f>ЯНВ.25!E111</f>
        <v>1350</v>
      </c>
      <c r="I113" s="70">
        <f>ФЕВ.25!E111</f>
        <v>0</v>
      </c>
      <c r="J113" s="70">
        <f>МАР.25!E111</f>
        <v>0</v>
      </c>
      <c r="K113" s="50">
        <f t="shared" si="8"/>
        <v>0</v>
      </c>
      <c r="L113" s="70">
        <f>АПР.25!E111</f>
        <v>0</v>
      </c>
      <c r="M113" s="51">
        <f>МАЙ.25!E111</f>
        <v>0</v>
      </c>
      <c r="N113" s="51">
        <f>ИЮН.25!E111</f>
        <v>0</v>
      </c>
      <c r="O113" s="52">
        <f t="shared" si="9"/>
        <v>0</v>
      </c>
      <c r="P113" s="51">
        <f>ИЮЛ.25!E111</f>
        <v>0</v>
      </c>
      <c r="Q113" s="51">
        <f>АВГ.25!E111</f>
        <v>0</v>
      </c>
      <c r="R113" s="51">
        <f>СЕН.25!E111</f>
        <v>0</v>
      </c>
      <c r="S113" s="53">
        <f t="shared" si="10"/>
        <v>0</v>
      </c>
      <c r="T113" s="51">
        <f>ОКТ.25!E111</f>
        <v>0</v>
      </c>
      <c r="U113" s="51">
        <f>НОЯ.25!E111</f>
        <v>0</v>
      </c>
      <c r="V113" s="51">
        <f>ДЕК.25!E111</f>
        <v>0</v>
      </c>
      <c r="W113" s="36"/>
      <c r="X113" s="9"/>
    </row>
    <row r="114" spans="1:24" ht="15.75">
      <c r="A114" s="27"/>
      <c r="B114" s="185" t="s">
        <v>54</v>
      </c>
      <c r="C114" s="153"/>
      <c r="D114" s="163">
        <v>-24300</v>
      </c>
      <c r="E114" s="48">
        <f t="shared" si="11"/>
        <v>-25650</v>
      </c>
      <c r="F114" s="70">
        <f>ЯНВ.25!F112+ФЕВ.25!F112+МАР.25!F112+АПР.25!F112+МАЙ.25!F112+ИЮН.25!F112+ИЮЛ.25!F112+АВГ.25!F112+СЕН.25!F112+ОКТ.25!F112+НОЯ.25!F112+ДЕК.25!F112</f>
        <v>0</v>
      </c>
      <c r="G114" s="49">
        <f t="shared" si="7"/>
        <v>1350</v>
      </c>
      <c r="H114" s="70">
        <f>ЯНВ.25!E112</f>
        <v>1350</v>
      </c>
      <c r="I114" s="70">
        <f>ФЕВ.25!E112</f>
        <v>0</v>
      </c>
      <c r="J114" s="70">
        <f>МАР.25!E112</f>
        <v>0</v>
      </c>
      <c r="K114" s="50">
        <f t="shared" si="8"/>
        <v>0</v>
      </c>
      <c r="L114" s="70">
        <f>АПР.25!E112</f>
        <v>0</v>
      </c>
      <c r="M114" s="51">
        <f>МАЙ.25!E112</f>
        <v>0</v>
      </c>
      <c r="N114" s="51">
        <f>ИЮН.25!E112</f>
        <v>0</v>
      </c>
      <c r="O114" s="52">
        <f t="shared" si="9"/>
        <v>0</v>
      </c>
      <c r="P114" s="51">
        <f>ИЮЛ.25!E112</f>
        <v>0</v>
      </c>
      <c r="Q114" s="51">
        <f>АВГ.25!E112</f>
        <v>0</v>
      </c>
      <c r="R114" s="51">
        <f>СЕН.25!E112</f>
        <v>0</v>
      </c>
      <c r="S114" s="53">
        <f t="shared" si="10"/>
        <v>0</v>
      </c>
      <c r="T114" s="51">
        <f>ОКТ.25!E112</f>
        <v>0</v>
      </c>
      <c r="U114" s="51">
        <f>НОЯ.25!E112</f>
        <v>0</v>
      </c>
      <c r="V114" s="51">
        <f>ДЕК.25!E112</f>
        <v>0</v>
      </c>
      <c r="W114" s="36"/>
      <c r="X114" s="9"/>
    </row>
    <row r="115" spans="1:24" ht="15.75">
      <c r="A115" s="27"/>
      <c r="B115" s="166" t="s">
        <v>40</v>
      </c>
      <c r="C115" s="153"/>
      <c r="D115" s="163">
        <v>-4050</v>
      </c>
      <c r="E115" s="48">
        <f t="shared" si="11"/>
        <v>-4050</v>
      </c>
      <c r="F115" s="70">
        <f>ЯНВ.25!F113+ФЕВ.25!F113+МАР.25!F113+АПР.25!F113+МАЙ.25!F113+ИЮН.25!F113+ИЮЛ.25!F113+АВГ.25!F113+СЕН.25!F113+ОКТ.25!F113+НОЯ.25!F113+ДЕК.25!F113</f>
        <v>1350</v>
      </c>
      <c r="G115" s="49">
        <f t="shared" si="7"/>
        <v>1350</v>
      </c>
      <c r="H115" s="70">
        <f>ЯНВ.25!E113</f>
        <v>1350</v>
      </c>
      <c r="I115" s="70">
        <f>ФЕВ.25!E113</f>
        <v>0</v>
      </c>
      <c r="J115" s="70">
        <f>МАР.25!E113</f>
        <v>0</v>
      </c>
      <c r="K115" s="50">
        <f t="shared" si="8"/>
        <v>0</v>
      </c>
      <c r="L115" s="70">
        <f>АПР.25!E113</f>
        <v>0</v>
      </c>
      <c r="M115" s="51">
        <f>МАЙ.25!E113</f>
        <v>0</v>
      </c>
      <c r="N115" s="51">
        <f>ИЮН.25!E113</f>
        <v>0</v>
      </c>
      <c r="O115" s="52">
        <f t="shared" si="9"/>
        <v>0</v>
      </c>
      <c r="P115" s="51">
        <f>ИЮЛ.25!E113</f>
        <v>0</v>
      </c>
      <c r="Q115" s="51">
        <f>АВГ.25!E113</f>
        <v>0</v>
      </c>
      <c r="R115" s="51">
        <f>СЕН.25!E113</f>
        <v>0</v>
      </c>
      <c r="S115" s="53">
        <f t="shared" si="10"/>
        <v>0</v>
      </c>
      <c r="T115" s="51">
        <f>ОКТ.25!E113</f>
        <v>0</v>
      </c>
      <c r="U115" s="51">
        <f>НОЯ.25!E113</f>
        <v>0</v>
      </c>
      <c r="V115" s="51">
        <f>ДЕК.25!E113</f>
        <v>0</v>
      </c>
      <c r="W115" s="36"/>
      <c r="X115" s="9"/>
    </row>
    <row r="116" spans="1:24" ht="15.75">
      <c r="A116" s="27"/>
      <c r="B116" s="18">
        <v>108</v>
      </c>
      <c r="C116" s="153"/>
      <c r="D116" s="163">
        <v>0</v>
      </c>
      <c r="E116" s="48">
        <f t="shared" si="11"/>
        <v>0</v>
      </c>
      <c r="F116" s="70">
        <f>ЯНВ.25!F114+ФЕВ.25!F114+МАР.25!F114+АПР.25!F114+МАЙ.25!F114+ИЮН.25!F114+ИЮЛ.25!F114+АВГ.25!F114+СЕН.25!F114+ОКТ.25!F114+НОЯ.25!F114+ДЕК.25!F114</f>
        <v>0</v>
      </c>
      <c r="G116" s="49">
        <f t="shared" si="7"/>
        <v>0</v>
      </c>
      <c r="H116" s="70">
        <f>ЯНВ.25!E114</f>
        <v>0</v>
      </c>
      <c r="I116" s="70">
        <f>ФЕВ.25!E114</f>
        <v>0</v>
      </c>
      <c r="J116" s="70">
        <f>МАР.25!E114</f>
        <v>0</v>
      </c>
      <c r="K116" s="50">
        <f t="shared" si="8"/>
        <v>0</v>
      </c>
      <c r="L116" s="70">
        <f>АПР.25!E114</f>
        <v>0</v>
      </c>
      <c r="M116" s="51">
        <f>МАЙ.25!E114</f>
        <v>0</v>
      </c>
      <c r="N116" s="51">
        <f>ИЮН.25!E114</f>
        <v>0</v>
      </c>
      <c r="O116" s="52">
        <f t="shared" si="9"/>
        <v>0</v>
      </c>
      <c r="P116" s="51">
        <f>ИЮЛ.25!E114</f>
        <v>0</v>
      </c>
      <c r="Q116" s="51">
        <f>АВГ.25!E114</f>
        <v>0</v>
      </c>
      <c r="R116" s="51">
        <f>СЕН.25!E114</f>
        <v>0</v>
      </c>
      <c r="S116" s="53">
        <f t="shared" si="10"/>
        <v>0</v>
      </c>
      <c r="T116" s="51">
        <f>ОКТ.25!E114</f>
        <v>0</v>
      </c>
      <c r="U116" s="51">
        <f>НОЯ.25!E114</f>
        <v>0</v>
      </c>
      <c r="V116" s="51">
        <f>ДЕК.25!E114</f>
        <v>0</v>
      </c>
      <c r="W116" s="36"/>
      <c r="X116" s="9"/>
    </row>
    <row r="117" spans="1:24" ht="15.75">
      <c r="A117" s="27"/>
      <c r="B117" s="18">
        <v>109</v>
      </c>
      <c r="C117" s="153"/>
      <c r="D117" s="163">
        <v>-12150</v>
      </c>
      <c r="E117" s="48">
        <f t="shared" si="11"/>
        <v>-13500</v>
      </c>
      <c r="F117" s="70">
        <f>ЯНВ.25!F115+ФЕВ.25!F115+МАР.25!F115+АПР.25!F115+МАЙ.25!F115+ИЮН.25!F115+ИЮЛ.25!F115+АВГ.25!F115+СЕН.25!F115+ОКТ.25!F115+НОЯ.25!F115+ДЕК.25!F115</f>
        <v>0</v>
      </c>
      <c r="G117" s="49">
        <f t="shared" si="7"/>
        <v>1350</v>
      </c>
      <c r="H117" s="70">
        <f>ЯНВ.25!E115</f>
        <v>1350</v>
      </c>
      <c r="I117" s="70">
        <f>ФЕВ.25!E115</f>
        <v>0</v>
      </c>
      <c r="J117" s="70">
        <f>МАР.25!E115</f>
        <v>0</v>
      </c>
      <c r="K117" s="50">
        <f t="shared" si="8"/>
        <v>0</v>
      </c>
      <c r="L117" s="70">
        <f>АПР.25!E115</f>
        <v>0</v>
      </c>
      <c r="M117" s="51">
        <f>МАЙ.25!E115</f>
        <v>0</v>
      </c>
      <c r="N117" s="51">
        <f>ИЮН.25!E115</f>
        <v>0</v>
      </c>
      <c r="O117" s="52">
        <f t="shared" si="9"/>
        <v>0</v>
      </c>
      <c r="P117" s="51">
        <f>ИЮЛ.25!E115</f>
        <v>0</v>
      </c>
      <c r="Q117" s="51">
        <f>АВГ.25!E115</f>
        <v>0</v>
      </c>
      <c r="R117" s="51">
        <f>СЕН.25!E115</f>
        <v>0</v>
      </c>
      <c r="S117" s="53">
        <f t="shared" si="10"/>
        <v>0</v>
      </c>
      <c r="T117" s="51">
        <f>ОКТ.25!E115</f>
        <v>0</v>
      </c>
      <c r="U117" s="51">
        <f>НОЯ.25!E115</f>
        <v>0</v>
      </c>
      <c r="V117" s="51">
        <f>ДЕК.25!E115</f>
        <v>0</v>
      </c>
      <c r="W117" s="36"/>
      <c r="X117" s="9"/>
    </row>
    <row r="118" spans="1:24" ht="15.75">
      <c r="A118" s="23"/>
      <c r="B118" s="18">
        <v>110</v>
      </c>
      <c r="C118" s="153"/>
      <c r="D118" s="163">
        <v>0</v>
      </c>
      <c r="E118" s="48">
        <f t="shared" si="11"/>
        <v>-1350</v>
      </c>
      <c r="F118" s="70">
        <f>ЯНВ.25!F116+ФЕВ.25!F116+МАР.25!F116+АПР.25!F116+МАЙ.25!F116+ИЮН.25!F116+ИЮЛ.25!F116+АВГ.25!F116+СЕН.25!F116+ОКТ.25!F116+НОЯ.25!F116+ДЕК.25!F116</f>
        <v>0</v>
      </c>
      <c r="G118" s="49">
        <f t="shared" si="7"/>
        <v>1350</v>
      </c>
      <c r="H118" s="70">
        <f>ЯНВ.25!E116</f>
        <v>1350</v>
      </c>
      <c r="I118" s="70">
        <f>ФЕВ.25!E116</f>
        <v>0</v>
      </c>
      <c r="J118" s="70">
        <f>МАР.25!E116</f>
        <v>0</v>
      </c>
      <c r="K118" s="50">
        <f t="shared" si="8"/>
        <v>0</v>
      </c>
      <c r="L118" s="70">
        <f>АПР.25!E116</f>
        <v>0</v>
      </c>
      <c r="M118" s="51">
        <f>МАЙ.25!E116</f>
        <v>0</v>
      </c>
      <c r="N118" s="51">
        <f>ИЮН.25!E116</f>
        <v>0</v>
      </c>
      <c r="O118" s="52">
        <f t="shared" si="9"/>
        <v>0</v>
      </c>
      <c r="P118" s="51">
        <f>ИЮЛ.25!E116</f>
        <v>0</v>
      </c>
      <c r="Q118" s="51">
        <f>АВГ.25!E116</f>
        <v>0</v>
      </c>
      <c r="R118" s="51">
        <f>СЕН.25!E116</f>
        <v>0</v>
      </c>
      <c r="S118" s="53">
        <f t="shared" si="10"/>
        <v>0</v>
      </c>
      <c r="T118" s="51">
        <f>ОКТ.25!E116</f>
        <v>0</v>
      </c>
      <c r="U118" s="51">
        <f>НОЯ.25!E116</f>
        <v>0</v>
      </c>
      <c r="V118" s="51">
        <f>ДЕК.25!E116</f>
        <v>0</v>
      </c>
      <c r="W118" s="36"/>
      <c r="X118" s="9"/>
    </row>
    <row r="119" spans="1:24" ht="15.75">
      <c r="A119" s="23"/>
      <c r="B119" s="18">
        <v>111</v>
      </c>
      <c r="C119" s="153"/>
      <c r="D119" s="163">
        <v>-17550</v>
      </c>
      <c r="E119" s="48">
        <f t="shared" si="11"/>
        <v>-18900</v>
      </c>
      <c r="F119" s="70">
        <f>ЯНВ.25!F117+ФЕВ.25!F117+МАР.25!F117+АПР.25!F117+МАЙ.25!F117+ИЮН.25!F117+ИЮЛ.25!F117+АВГ.25!F117+СЕН.25!F117+ОКТ.25!F117+НОЯ.25!F117+ДЕК.25!F117</f>
        <v>0</v>
      </c>
      <c r="G119" s="49">
        <f t="shared" si="7"/>
        <v>1350</v>
      </c>
      <c r="H119" s="70">
        <f>ЯНВ.25!E117</f>
        <v>1350</v>
      </c>
      <c r="I119" s="70">
        <f>ФЕВ.25!E117</f>
        <v>0</v>
      </c>
      <c r="J119" s="70">
        <f>МАР.25!E117</f>
        <v>0</v>
      </c>
      <c r="K119" s="50">
        <f t="shared" si="8"/>
        <v>0</v>
      </c>
      <c r="L119" s="70">
        <f>АПР.25!E117</f>
        <v>0</v>
      </c>
      <c r="M119" s="51">
        <f>МАЙ.25!E117</f>
        <v>0</v>
      </c>
      <c r="N119" s="51">
        <f>ИЮН.25!E117</f>
        <v>0</v>
      </c>
      <c r="O119" s="52">
        <f t="shared" si="9"/>
        <v>0</v>
      </c>
      <c r="P119" s="51">
        <f>ИЮЛ.25!E117</f>
        <v>0</v>
      </c>
      <c r="Q119" s="51">
        <f>АВГ.25!E117</f>
        <v>0</v>
      </c>
      <c r="R119" s="51">
        <f>СЕН.25!E117</f>
        <v>0</v>
      </c>
      <c r="S119" s="53">
        <f t="shared" si="10"/>
        <v>0</v>
      </c>
      <c r="T119" s="51">
        <f>ОКТ.25!E117</f>
        <v>0</v>
      </c>
      <c r="U119" s="51">
        <f>НОЯ.25!E117</f>
        <v>0</v>
      </c>
      <c r="V119" s="51">
        <f>ДЕК.25!E117</f>
        <v>0</v>
      </c>
      <c r="W119" s="36"/>
      <c r="X119" s="9"/>
    </row>
    <row r="120" spans="1:24" ht="15.75">
      <c r="A120" s="23"/>
      <c r="B120" s="18">
        <v>112</v>
      </c>
      <c r="C120" s="153"/>
      <c r="D120" s="163">
        <v>0</v>
      </c>
      <c r="E120" s="48">
        <f t="shared" si="11"/>
        <v>0</v>
      </c>
      <c r="F120" s="70">
        <f>ЯНВ.25!F118+ФЕВ.25!F118+МАР.25!F118+АПР.25!F118+МАЙ.25!F118+ИЮН.25!F118+ИЮЛ.25!F118+АВГ.25!F118+СЕН.25!F118+ОКТ.25!F118+НОЯ.25!F118+ДЕК.25!F118</f>
        <v>0</v>
      </c>
      <c r="G120" s="49">
        <f t="shared" si="7"/>
        <v>0</v>
      </c>
      <c r="H120" s="70">
        <f>ЯНВ.25!E118</f>
        <v>0</v>
      </c>
      <c r="I120" s="70">
        <f>ФЕВ.25!E118</f>
        <v>0</v>
      </c>
      <c r="J120" s="70">
        <f>МАР.25!E118</f>
        <v>0</v>
      </c>
      <c r="K120" s="50">
        <f t="shared" si="8"/>
        <v>0</v>
      </c>
      <c r="L120" s="70">
        <f>АПР.25!E118</f>
        <v>0</v>
      </c>
      <c r="M120" s="51">
        <f>МАЙ.25!E118</f>
        <v>0</v>
      </c>
      <c r="N120" s="51">
        <f>ИЮН.25!E118</f>
        <v>0</v>
      </c>
      <c r="O120" s="52">
        <f t="shared" si="9"/>
        <v>0</v>
      </c>
      <c r="P120" s="51">
        <f>ИЮЛ.25!E118</f>
        <v>0</v>
      </c>
      <c r="Q120" s="51">
        <f>АВГ.25!E118</f>
        <v>0</v>
      </c>
      <c r="R120" s="51">
        <f>СЕН.25!E118</f>
        <v>0</v>
      </c>
      <c r="S120" s="53">
        <f t="shared" si="10"/>
        <v>0</v>
      </c>
      <c r="T120" s="51">
        <f>ОКТ.25!E118</f>
        <v>0</v>
      </c>
      <c r="U120" s="51">
        <f>НОЯ.25!E118</f>
        <v>0</v>
      </c>
      <c r="V120" s="51">
        <f>ДЕК.25!E118</f>
        <v>0</v>
      </c>
      <c r="W120" s="36"/>
      <c r="X120" s="9"/>
    </row>
    <row r="121" spans="1:24" ht="15.75">
      <c r="A121" s="23"/>
      <c r="B121" s="167" t="s">
        <v>41</v>
      </c>
      <c r="C121" s="153"/>
      <c r="D121" s="163">
        <v>0</v>
      </c>
      <c r="E121" s="48">
        <f t="shared" si="11"/>
        <v>0</v>
      </c>
      <c r="F121" s="70">
        <f>ЯНВ.25!F119+ФЕВ.25!F119+МАР.25!F119+АПР.25!F119+МАЙ.25!F119+ИЮН.25!F119+ИЮЛ.25!F119+АВГ.25!F119+СЕН.25!F119+ОКТ.25!F119+НОЯ.25!F119+ДЕК.25!F119</f>
        <v>0</v>
      </c>
      <c r="G121" s="49">
        <f t="shared" si="7"/>
        <v>0</v>
      </c>
      <c r="H121" s="70">
        <f>ЯНВ.25!E119</f>
        <v>0</v>
      </c>
      <c r="I121" s="70">
        <f>ФЕВ.25!E119</f>
        <v>0</v>
      </c>
      <c r="J121" s="70">
        <f>МАР.25!E119</f>
        <v>0</v>
      </c>
      <c r="K121" s="50">
        <f t="shared" si="8"/>
        <v>0</v>
      </c>
      <c r="L121" s="70">
        <f>АПР.25!E119</f>
        <v>0</v>
      </c>
      <c r="M121" s="51">
        <f>МАЙ.25!E119</f>
        <v>0</v>
      </c>
      <c r="N121" s="51">
        <f>ИЮН.25!E119</f>
        <v>0</v>
      </c>
      <c r="O121" s="52">
        <f t="shared" si="9"/>
        <v>0</v>
      </c>
      <c r="P121" s="51">
        <f>ИЮЛ.25!E119</f>
        <v>0</v>
      </c>
      <c r="Q121" s="51">
        <f>АВГ.25!E119</f>
        <v>0</v>
      </c>
      <c r="R121" s="51">
        <f>СЕН.25!E119</f>
        <v>0</v>
      </c>
      <c r="S121" s="53">
        <f t="shared" si="10"/>
        <v>0</v>
      </c>
      <c r="T121" s="51">
        <f>ОКТ.25!E119</f>
        <v>0</v>
      </c>
      <c r="U121" s="51">
        <f>НОЯ.25!E119</f>
        <v>0</v>
      </c>
      <c r="V121" s="51">
        <f>ДЕК.25!E119</f>
        <v>0</v>
      </c>
      <c r="W121" s="36"/>
      <c r="X121" s="9"/>
    </row>
    <row r="122" spans="1:24" ht="15.75">
      <c r="A122" s="23"/>
      <c r="B122" s="18">
        <v>113</v>
      </c>
      <c r="C122" s="153"/>
      <c r="D122" s="163">
        <v>0</v>
      </c>
      <c r="E122" s="48">
        <f t="shared" si="11"/>
        <v>-1350</v>
      </c>
      <c r="F122" s="70">
        <f>ЯНВ.25!F120+ФЕВ.25!F120+МАР.25!F120+АПР.25!F120+МАЙ.25!F120+ИЮН.25!F120+ИЮЛ.25!F120+АВГ.25!F120+СЕН.25!F120+ОКТ.25!F120+НОЯ.25!F120+ДЕК.25!F120</f>
        <v>0</v>
      </c>
      <c r="G122" s="49">
        <f t="shared" si="7"/>
        <v>1350</v>
      </c>
      <c r="H122" s="70">
        <f>ЯНВ.25!E120</f>
        <v>1350</v>
      </c>
      <c r="I122" s="70">
        <f>ФЕВ.25!E120</f>
        <v>0</v>
      </c>
      <c r="J122" s="70">
        <f>МАР.25!E120</f>
        <v>0</v>
      </c>
      <c r="K122" s="50">
        <f t="shared" si="8"/>
        <v>0</v>
      </c>
      <c r="L122" s="70">
        <f>АПР.25!E120</f>
        <v>0</v>
      </c>
      <c r="M122" s="51">
        <f>МАЙ.25!E120</f>
        <v>0</v>
      </c>
      <c r="N122" s="51">
        <f>ИЮН.25!E120</f>
        <v>0</v>
      </c>
      <c r="O122" s="52">
        <f t="shared" si="9"/>
        <v>0</v>
      </c>
      <c r="P122" s="51">
        <f>ИЮЛ.25!E120</f>
        <v>0</v>
      </c>
      <c r="Q122" s="51">
        <f>АВГ.25!E120</f>
        <v>0</v>
      </c>
      <c r="R122" s="51">
        <f>СЕН.25!E120</f>
        <v>0</v>
      </c>
      <c r="S122" s="53">
        <f t="shared" si="10"/>
        <v>0</v>
      </c>
      <c r="T122" s="51">
        <f>ОКТ.25!E120</f>
        <v>0</v>
      </c>
      <c r="U122" s="51">
        <f>НОЯ.25!E120</f>
        <v>0</v>
      </c>
      <c r="V122" s="51">
        <f>ДЕК.25!E120</f>
        <v>0</v>
      </c>
      <c r="W122" s="36"/>
      <c r="X122" s="9"/>
    </row>
    <row r="123" spans="1:24" ht="15.75">
      <c r="A123" s="27"/>
      <c r="B123" s="18">
        <v>114</v>
      </c>
      <c r="C123" s="153"/>
      <c r="D123" s="163">
        <v>-151357.97999999998</v>
      </c>
      <c r="E123" s="48">
        <f t="shared" si="11"/>
        <v>-152707.97999999998</v>
      </c>
      <c r="F123" s="70">
        <f>ЯНВ.25!F121+ФЕВ.25!F121+МАР.25!F121+АПР.25!F121+МАЙ.25!F121+ИЮН.25!F121+ИЮЛ.25!F121+АВГ.25!F121+СЕН.25!F121+ОКТ.25!F121+НОЯ.25!F121+ДЕК.25!F121</f>
        <v>0</v>
      </c>
      <c r="G123" s="49">
        <f t="shared" si="7"/>
        <v>1350</v>
      </c>
      <c r="H123" s="70">
        <f>ЯНВ.25!E121</f>
        <v>1350</v>
      </c>
      <c r="I123" s="70">
        <f>ФЕВ.25!E121</f>
        <v>0</v>
      </c>
      <c r="J123" s="70">
        <f>МАР.25!E121</f>
        <v>0</v>
      </c>
      <c r="K123" s="50">
        <f t="shared" si="8"/>
        <v>0</v>
      </c>
      <c r="L123" s="70">
        <f>АПР.25!E121</f>
        <v>0</v>
      </c>
      <c r="M123" s="51">
        <f>МАЙ.25!E121</f>
        <v>0</v>
      </c>
      <c r="N123" s="51">
        <f>ИЮН.25!E121</f>
        <v>0</v>
      </c>
      <c r="O123" s="52">
        <f t="shared" si="9"/>
        <v>0</v>
      </c>
      <c r="P123" s="51">
        <f>ИЮЛ.25!E121</f>
        <v>0</v>
      </c>
      <c r="Q123" s="51">
        <f>АВГ.25!E121</f>
        <v>0</v>
      </c>
      <c r="R123" s="51">
        <f>СЕН.25!E121</f>
        <v>0</v>
      </c>
      <c r="S123" s="53">
        <f t="shared" si="10"/>
        <v>0</v>
      </c>
      <c r="T123" s="51">
        <f>ОКТ.25!E121</f>
        <v>0</v>
      </c>
      <c r="U123" s="51">
        <f>НОЯ.25!E121</f>
        <v>0</v>
      </c>
      <c r="V123" s="51">
        <f>ДЕК.25!E121</f>
        <v>0</v>
      </c>
      <c r="W123" s="36"/>
      <c r="X123" s="9"/>
    </row>
    <row r="124" spans="1:24" ht="15.75">
      <c r="A124" s="27"/>
      <c r="B124" s="18" t="s">
        <v>20</v>
      </c>
      <c r="C124" s="153"/>
      <c r="D124" s="163">
        <v>0</v>
      </c>
      <c r="E124" s="48">
        <f t="shared" si="11"/>
        <v>-1350</v>
      </c>
      <c r="F124" s="70">
        <f>ЯНВ.25!F122+ФЕВ.25!F122+МАР.25!F122+АПР.25!F122+МАЙ.25!F122+ИЮН.25!F122+ИЮЛ.25!F122+АВГ.25!F122+СЕН.25!F122+ОКТ.25!F122+НОЯ.25!F122+ДЕК.25!F122</f>
        <v>0</v>
      </c>
      <c r="G124" s="49">
        <f t="shared" si="7"/>
        <v>1350</v>
      </c>
      <c r="H124" s="70">
        <f>ЯНВ.25!E122</f>
        <v>1350</v>
      </c>
      <c r="I124" s="70">
        <f>ФЕВ.25!E122</f>
        <v>0</v>
      </c>
      <c r="J124" s="70">
        <f>МАР.25!E122</f>
        <v>0</v>
      </c>
      <c r="K124" s="50">
        <f t="shared" si="8"/>
        <v>0</v>
      </c>
      <c r="L124" s="70">
        <f>АПР.25!E122</f>
        <v>0</v>
      </c>
      <c r="M124" s="51">
        <f>МАЙ.25!E122</f>
        <v>0</v>
      </c>
      <c r="N124" s="51">
        <f>ИЮН.25!E122</f>
        <v>0</v>
      </c>
      <c r="O124" s="52">
        <f t="shared" si="9"/>
        <v>0</v>
      </c>
      <c r="P124" s="51">
        <f>ИЮЛ.25!E122</f>
        <v>0</v>
      </c>
      <c r="Q124" s="51">
        <f>АВГ.25!E122</f>
        <v>0</v>
      </c>
      <c r="R124" s="51">
        <f>СЕН.25!E122</f>
        <v>0</v>
      </c>
      <c r="S124" s="53">
        <f t="shared" si="10"/>
        <v>0</v>
      </c>
      <c r="T124" s="51">
        <f>ОКТ.25!E122</f>
        <v>0</v>
      </c>
      <c r="U124" s="51">
        <f>НОЯ.25!E122</f>
        <v>0</v>
      </c>
      <c r="V124" s="51">
        <f>ДЕК.25!E122</f>
        <v>0</v>
      </c>
      <c r="W124" s="36"/>
      <c r="X124" s="9"/>
    </row>
    <row r="125" spans="1:24" ht="15.75">
      <c r="A125" s="23"/>
      <c r="B125" s="18">
        <v>117</v>
      </c>
      <c r="C125" s="153"/>
      <c r="D125" s="163">
        <v>-4550</v>
      </c>
      <c r="E125" s="48">
        <f t="shared" si="11"/>
        <v>-5900</v>
      </c>
      <c r="F125" s="70">
        <f>ЯНВ.25!F123+ФЕВ.25!F123+МАР.25!F123+АПР.25!F123+МАЙ.25!F123+ИЮН.25!F123+ИЮЛ.25!F123+АВГ.25!F123+СЕН.25!F123+ОКТ.25!F123+НОЯ.25!F123+ДЕК.25!F123</f>
        <v>0</v>
      </c>
      <c r="G125" s="49">
        <f t="shared" si="7"/>
        <v>1350</v>
      </c>
      <c r="H125" s="70">
        <f>ЯНВ.25!E123</f>
        <v>1350</v>
      </c>
      <c r="I125" s="70">
        <f>ФЕВ.25!E123</f>
        <v>0</v>
      </c>
      <c r="J125" s="70">
        <f>МАР.25!E123</f>
        <v>0</v>
      </c>
      <c r="K125" s="50">
        <f t="shared" si="8"/>
        <v>0</v>
      </c>
      <c r="L125" s="70">
        <f>АПР.25!E123</f>
        <v>0</v>
      </c>
      <c r="M125" s="51">
        <f>МАЙ.25!E123</f>
        <v>0</v>
      </c>
      <c r="N125" s="51">
        <f>ИЮН.25!E123</f>
        <v>0</v>
      </c>
      <c r="O125" s="52">
        <f t="shared" si="9"/>
        <v>0</v>
      </c>
      <c r="P125" s="51">
        <f>ИЮЛ.25!E123</f>
        <v>0</v>
      </c>
      <c r="Q125" s="51">
        <f>АВГ.25!E123</f>
        <v>0</v>
      </c>
      <c r="R125" s="51">
        <f>СЕН.25!E123</f>
        <v>0</v>
      </c>
      <c r="S125" s="53">
        <f t="shared" si="10"/>
        <v>0</v>
      </c>
      <c r="T125" s="51">
        <f>ОКТ.25!E123</f>
        <v>0</v>
      </c>
      <c r="U125" s="51">
        <f>НОЯ.25!E123</f>
        <v>0</v>
      </c>
      <c r="V125" s="51">
        <f>ДЕК.25!E123</f>
        <v>0</v>
      </c>
      <c r="W125" s="36"/>
      <c r="X125" s="9"/>
    </row>
    <row r="126" spans="1:24" ht="15.75">
      <c r="A126" s="27"/>
      <c r="B126" s="18">
        <v>118</v>
      </c>
      <c r="C126" s="153"/>
      <c r="D126" s="163">
        <v>-23257.98</v>
      </c>
      <c r="E126" s="48">
        <f t="shared" si="11"/>
        <v>-24607.98</v>
      </c>
      <c r="F126" s="70">
        <f>ЯНВ.25!F124+ФЕВ.25!F124+МАР.25!F124+АПР.25!F124+МАЙ.25!F124+ИЮН.25!F124+ИЮЛ.25!F124+АВГ.25!F124+СЕН.25!F124+ОКТ.25!F124+НОЯ.25!F124+ДЕК.25!F124</f>
        <v>0</v>
      </c>
      <c r="G126" s="49">
        <f t="shared" si="7"/>
        <v>1350</v>
      </c>
      <c r="H126" s="70">
        <f>ЯНВ.25!E124</f>
        <v>1350</v>
      </c>
      <c r="I126" s="70">
        <f>ФЕВ.25!E124</f>
        <v>0</v>
      </c>
      <c r="J126" s="70">
        <f>МАР.25!E124</f>
        <v>0</v>
      </c>
      <c r="K126" s="50">
        <f t="shared" si="8"/>
        <v>0</v>
      </c>
      <c r="L126" s="70">
        <f>АПР.25!E124</f>
        <v>0</v>
      </c>
      <c r="M126" s="51">
        <f>МАЙ.25!E124</f>
        <v>0</v>
      </c>
      <c r="N126" s="51">
        <f>ИЮН.25!E124</f>
        <v>0</v>
      </c>
      <c r="O126" s="52">
        <f t="shared" si="9"/>
        <v>0</v>
      </c>
      <c r="P126" s="51">
        <f>ИЮЛ.25!E124</f>
        <v>0</v>
      </c>
      <c r="Q126" s="51">
        <f>АВГ.25!E124</f>
        <v>0</v>
      </c>
      <c r="R126" s="51">
        <f>СЕН.25!E124</f>
        <v>0</v>
      </c>
      <c r="S126" s="53">
        <f t="shared" si="10"/>
        <v>0</v>
      </c>
      <c r="T126" s="51">
        <f>ОКТ.25!E124</f>
        <v>0</v>
      </c>
      <c r="U126" s="51">
        <f>НОЯ.25!E124</f>
        <v>0</v>
      </c>
      <c r="V126" s="51">
        <f>ДЕК.25!E124</f>
        <v>0</v>
      </c>
      <c r="W126" s="36"/>
      <c r="X126" s="9"/>
    </row>
    <row r="127" spans="1:24" ht="15.75">
      <c r="A127" s="27"/>
      <c r="B127" s="18">
        <f>B126+1</f>
        <v>119</v>
      </c>
      <c r="C127" s="153"/>
      <c r="D127" s="163">
        <v>0</v>
      </c>
      <c r="E127" s="48">
        <f t="shared" si="11"/>
        <v>0</v>
      </c>
      <c r="F127" s="70">
        <f>ЯНВ.25!F125+ФЕВ.25!F125+МАР.25!F125+АПР.25!F125+МАЙ.25!F125+ИЮН.25!F125+ИЮЛ.25!F125+АВГ.25!F125+СЕН.25!F125+ОКТ.25!F125+НОЯ.25!F125+ДЕК.25!F125</f>
        <v>0</v>
      </c>
      <c r="G127" s="49">
        <f t="shared" si="7"/>
        <v>0</v>
      </c>
      <c r="H127" s="70">
        <f>ЯНВ.25!E125</f>
        <v>0</v>
      </c>
      <c r="I127" s="70">
        <f>ФЕВ.25!E125</f>
        <v>0</v>
      </c>
      <c r="J127" s="70">
        <f>МАР.25!E125</f>
        <v>0</v>
      </c>
      <c r="K127" s="50">
        <f t="shared" si="8"/>
        <v>0</v>
      </c>
      <c r="L127" s="70">
        <f>АПР.25!E125</f>
        <v>0</v>
      </c>
      <c r="M127" s="51">
        <f>МАЙ.25!E125</f>
        <v>0</v>
      </c>
      <c r="N127" s="51">
        <f>ИЮН.25!E125</f>
        <v>0</v>
      </c>
      <c r="O127" s="52">
        <f t="shared" si="9"/>
        <v>0</v>
      </c>
      <c r="P127" s="51">
        <f>ИЮЛ.25!E125</f>
        <v>0</v>
      </c>
      <c r="Q127" s="51">
        <f>АВГ.25!E125</f>
        <v>0</v>
      </c>
      <c r="R127" s="51">
        <f>СЕН.25!E125</f>
        <v>0</v>
      </c>
      <c r="S127" s="53">
        <f t="shared" si="10"/>
        <v>0</v>
      </c>
      <c r="T127" s="51">
        <f>ОКТ.25!E125</f>
        <v>0</v>
      </c>
      <c r="U127" s="51">
        <f>НОЯ.25!E125</f>
        <v>0</v>
      </c>
      <c r="V127" s="51">
        <f>ДЕК.25!E125</f>
        <v>0</v>
      </c>
      <c r="W127" s="36"/>
      <c r="X127" s="9"/>
    </row>
    <row r="128" spans="1:24" ht="15.75">
      <c r="A128" s="27"/>
      <c r="B128" s="18">
        <f t="shared" ref="B128:B134" si="12">B127+1</f>
        <v>120</v>
      </c>
      <c r="C128" s="153"/>
      <c r="D128" s="163">
        <v>-12400</v>
      </c>
      <c r="E128" s="48">
        <f t="shared" si="11"/>
        <v>-10250</v>
      </c>
      <c r="F128" s="70">
        <f>ЯНВ.25!F126+ФЕВ.25!F126+МАР.25!F126+АПР.25!F126+МАЙ.25!F126+ИЮН.25!F126+ИЮЛ.25!F126+АВГ.25!F126+СЕН.25!F126+ОКТ.25!F126+НОЯ.25!F126+ДЕК.25!F126</f>
        <v>3500</v>
      </c>
      <c r="G128" s="49">
        <f t="shared" si="7"/>
        <v>1350</v>
      </c>
      <c r="H128" s="70">
        <f>ЯНВ.25!E126</f>
        <v>1350</v>
      </c>
      <c r="I128" s="70">
        <f>ФЕВ.25!E126</f>
        <v>0</v>
      </c>
      <c r="J128" s="70">
        <f>МАР.25!E126</f>
        <v>0</v>
      </c>
      <c r="K128" s="50">
        <f t="shared" si="8"/>
        <v>0</v>
      </c>
      <c r="L128" s="70">
        <f>АПР.25!E126</f>
        <v>0</v>
      </c>
      <c r="M128" s="51">
        <f>МАЙ.25!E126</f>
        <v>0</v>
      </c>
      <c r="N128" s="51">
        <f>ИЮН.25!E126</f>
        <v>0</v>
      </c>
      <c r="O128" s="52">
        <f t="shared" si="9"/>
        <v>0</v>
      </c>
      <c r="P128" s="51">
        <f>ИЮЛ.25!E126</f>
        <v>0</v>
      </c>
      <c r="Q128" s="51">
        <f>АВГ.25!E126</f>
        <v>0</v>
      </c>
      <c r="R128" s="51">
        <f>СЕН.25!E126</f>
        <v>0</v>
      </c>
      <c r="S128" s="53">
        <f t="shared" si="10"/>
        <v>0</v>
      </c>
      <c r="T128" s="51">
        <f>ОКТ.25!E126</f>
        <v>0</v>
      </c>
      <c r="U128" s="51">
        <f>НОЯ.25!E126</f>
        <v>0</v>
      </c>
      <c r="V128" s="51">
        <f>ДЕК.25!E126</f>
        <v>0</v>
      </c>
      <c r="W128" s="36"/>
      <c r="X128" s="9"/>
    </row>
    <row r="129" spans="1:24" ht="15.75">
      <c r="A129" s="27"/>
      <c r="B129" s="18">
        <f t="shared" si="12"/>
        <v>121</v>
      </c>
      <c r="C129" s="153"/>
      <c r="D129" s="163">
        <v>-16200</v>
      </c>
      <c r="E129" s="48">
        <f t="shared" si="11"/>
        <v>-17550</v>
      </c>
      <c r="F129" s="70">
        <f>ЯНВ.25!F127+ФЕВ.25!F127+МАР.25!F127+АПР.25!F127+МАЙ.25!F127+ИЮН.25!F127+ИЮЛ.25!F127+АВГ.25!F127+СЕН.25!F127+ОКТ.25!F127+НОЯ.25!F127+ДЕК.25!F127</f>
        <v>0</v>
      </c>
      <c r="G129" s="49">
        <f t="shared" si="7"/>
        <v>1350</v>
      </c>
      <c r="H129" s="70">
        <f>ЯНВ.25!E127</f>
        <v>1350</v>
      </c>
      <c r="I129" s="70">
        <f>ФЕВ.25!E127</f>
        <v>0</v>
      </c>
      <c r="J129" s="70">
        <f>МАР.25!E127</f>
        <v>0</v>
      </c>
      <c r="K129" s="50">
        <f t="shared" si="8"/>
        <v>0</v>
      </c>
      <c r="L129" s="70">
        <f>АПР.25!E127</f>
        <v>0</v>
      </c>
      <c r="M129" s="51">
        <f>МАЙ.25!E127</f>
        <v>0</v>
      </c>
      <c r="N129" s="51">
        <f>ИЮН.25!E127</f>
        <v>0</v>
      </c>
      <c r="O129" s="52">
        <f t="shared" si="9"/>
        <v>0</v>
      </c>
      <c r="P129" s="51">
        <f>ИЮЛ.25!E127</f>
        <v>0</v>
      </c>
      <c r="Q129" s="51">
        <f>АВГ.25!E127</f>
        <v>0</v>
      </c>
      <c r="R129" s="51">
        <f>СЕН.25!E127</f>
        <v>0</v>
      </c>
      <c r="S129" s="53">
        <f t="shared" si="10"/>
        <v>0</v>
      </c>
      <c r="T129" s="51">
        <f>ОКТ.25!E127</f>
        <v>0</v>
      </c>
      <c r="U129" s="51">
        <f>НОЯ.25!E127</f>
        <v>0</v>
      </c>
      <c r="V129" s="51">
        <f>ДЕК.25!E127</f>
        <v>0</v>
      </c>
      <c r="W129" s="36"/>
      <c r="X129" s="9"/>
    </row>
    <row r="130" spans="1:24" ht="15.75">
      <c r="A130" s="27"/>
      <c r="B130" s="18">
        <f t="shared" si="12"/>
        <v>122</v>
      </c>
      <c r="C130" s="153"/>
      <c r="D130" s="163">
        <v>-4050</v>
      </c>
      <c r="E130" s="48">
        <f t="shared" si="11"/>
        <v>-5400</v>
      </c>
      <c r="F130" s="70">
        <f>ЯНВ.25!F128+ФЕВ.25!F128+МАР.25!F128+АПР.25!F128+МАЙ.25!F128+ИЮН.25!F128+ИЮЛ.25!F128+АВГ.25!F128+СЕН.25!F128+ОКТ.25!F128+НОЯ.25!F128+ДЕК.25!F128</f>
        <v>0</v>
      </c>
      <c r="G130" s="49">
        <f t="shared" si="7"/>
        <v>1350</v>
      </c>
      <c r="H130" s="70">
        <f>ЯНВ.25!E128</f>
        <v>1350</v>
      </c>
      <c r="I130" s="70">
        <f>ФЕВ.25!E128</f>
        <v>0</v>
      </c>
      <c r="J130" s="70">
        <f>МАР.25!E128</f>
        <v>0</v>
      </c>
      <c r="K130" s="50">
        <f t="shared" si="8"/>
        <v>0</v>
      </c>
      <c r="L130" s="70">
        <f>АПР.25!E128</f>
        <v>0</v>
      </c>
      <c r="M130" s="51">
        <f>МАЙ.25!E128</f>
        <v>0</v>
      </c>
      <c r="N130" s="51">
        <f>ИЮН.25!E128</f>
        <v>0</v>
      </c>
      <c r="O130" s="52">
        <f t="shared" si="9"/>
        <v>0</v>
      </c>
      <c r="P130" s="51">
        <f>ИЮЛ.25!E128</f>
        <v>0</v>
      </c>
      <c r="Q130" s="51">
        <f>АВГ.25!E128</f>
        <v>0</v>
      </c>
      <c r="R130" s="51">
        <f>СЕН.25!E128</f>
        <v>0</v>
      </c>
      <c r="S130" s="53">
        <f t="shared" si="10"/>
        <v>0</v>
      </c>
      <c r="T130" s="51">
        <f>ОКТ.25!E128</f>
        <v>0</v>
      </c>
      <c r="U130" s="51">
        <f>НОЯ.25!E128</f>
        <v>0</v>
      </c>
      <c r="V130" s="51">
        <f>ДЕК.25!E128</f>
        <v>0</v>
      </c>
      <c r="W130" s="36"/>
      <c r="X130" s="9"/>
    </row>
    <row r="131" spans="1:24" ht="15.75">
      <c r="A131" s="27"/>
      <c r="B131" s="126">
        <f t="shared" si="12"/>
        <v>123</v>
      </c>
      <c r="C131" s="200" t="s">
        <v>43</v>
      </c>
      <c r="D131" s="163">
        <v>0</v>
      </c>
      <c r="E131" s="48">
        <f t="shared" si="11"/>
        <v>0</v>
      </c>
      <c r="F131" s="70">
        <f>ЯНВ.25!F129+ФЕВ.25!F129+МАР.25!F129+АПР.25!F129+МАЙ.25!F129+ИЮН.25!F129+ИЮЛ.25!F129+АВГ.25!F129+СЕН.25!F129+ОКТ.25!F129+НОЯ.25!F129+ДЕК.25!F129</f>
        <v>0</v>
      </c>
      <c r="G131" s="49">
        <f t="shared" si="7"/>
        <v>0</v>
      </c>
      <c r="H131" s="70">
        <f>ЯНВ.25!E129</f>
        <v>0</v>
      </c>
      <c r="I131" s="70">
        <f>ФЕВ.25!E129</f>
        <v>0</v>
      </c>
      <c r="J131" s="70">
        <f>МАР.25!E129</f>
        <v>0</v>
      </c>
      <c r="K131" s="50">
        <f t="shared" si="8"/>
        <v>0</v>
      </c>
      <c r="L131" s="70">
        <f>АПР.25!E129</f>
        <v>0</v>
      </c>
      <c r="M131" s="51">
        <f>МАЙ.25!E129</f>
        <v>0</v>
      </c>
      <c r="N131" s="51">
        <f>ИЮН.25!E129</f>
        <v>0</v>
      </c>
      <c r="O131" s="52">
        <f t="shared" si="9"/>
        <v>0</v>
      </c>
      <c r="P131" s="51">
        <f>ИЮЛ.25!E129</f>
        <v>0</v>
      </c>
      <c r="Q131" s="51">
        <f>АВГ.25!E129</f>
        <v>0</v>
      </c>
      <c r="R131" s="51">
        <f>СЕН.25!E129</f>
        <v>0</v>
      </c>
      <c r="S131" s="53">
        <f t="shared" si="10"/>
        <v>0</v>
      </c>
      <c r="T131" s="51">
        <f>ОКТ.25!E129</f>
        <v>0</v>
      </c>
      <c r="U131" s="51">
        <f>НОЯ.25!E129</f>
        <v>0</v>
      </c>
      <c r="V131" s="51">
        <f>ДЕК.25!E129</f>
        <v>0</v>
      </c>
      <c r="W131" s="36"/>
      <c r="X131" s="9"/>
    </row>
    <row r="132" spans="1:24" ht="15.75">
      <c r="A132" s="27"/>
      <c r="B132" s="126">
        <f t="shared" si="12"/>
        <v>124</v>
      </c>
      <c r="C132" s="201"/>
      <c r="D132" s="163">
        <v>0</v>
      </c>
      <c r="E132" s="48">
        <f t="shared" si="11"/>
        <v>-1350</v>
      </c>
      <c r="F132" s="70">
        <f>ЯНВ.25!F130+ФЕВ.25!F130+МАР.25!F130+АПР.25!F130+МАЙ.25!F130+ИЮН.25!F130+ИЮЛ.25!F130+АВГ.25!F130+СЕН.25!F130+ОКТ.25!F130+НОЯ.25!F130+ДЕК.25!F130</f>
        <v>0</v>
      </c>
      <c r="G132" s="49">
        <f t="shared" si="7"/>
        <v>1350</v>
      </c>
      <c r="H132" s="70">
        <f>ЯНВ.25!E130</f>
        <v>1350</v>
      </c>
      <c r="I132" s="70">
        <f>ФЕВ.25!E130</f>
        <v>0</v>
      </c>
      <c r="J132" s="70">
        <f>МАР.25!E130</f>
        <v>0</v>
      </c>
      <c r="K132" s="50">
        <f t="shared" si="8"/>
        <v>0</v>
      </c>
      <c r="L132" s="70">
        <f>АПР.25!E130</f>
        <v>0</v>
      </c>
      <c r="M132" s="51">
        <f>МАЙ.25!E130</f>
        <v>0</v>
      </c>
      <c r="N132" s="51">
        <f>ИЮН.25!E130</f>
        <v>0</v>
      </c>
      <c r="O132" s="52">
        <f t="shared" si="9"/>
        <v>0</v>
      </c>
      <c r="P132" s="51">
        <f>ИЮЛ.25!E130</f>
        <v>0</v>
      </c>
      <c r="Q132" s="51">
        <f>АВГ.25!E130</f>
        <v>0</v>
      </c>
      <c r="R132" s="51">
        <f>СЕН.25!E130</f>
        <v>0</v>
      </c>
      <c r="S132" s="53">
        <f t="shared" si="10"/>
        <v>0</v>
      </c>
      <c r="T132" s="51">
        <f>ОКТ.25!E130</f>
        <v>0</v>
      </c>
      <c r="U132" s="51">
        <f>НОЯ.25!E130</f>
        <v>0</v>
      </c>
      <c r="V132" s="51">
        <f>ДЕК.25!E130</f>
        <v>0</v>
      </c>
      <c r="W132" s="36"/>
      <c r="X132" s="9"/>
    </row>
    <row r="133" spans="1:24" ht="15.75">
      <c r="A133" s="56"/>
      <c r="B133" s="18">
        <f t="shared" si="12"/>
        <v>125</v>
      </c>
      <c r="C133" s="153"/>
      <c r="D133" s="163">
        <v>-1350</v>
      </c>
      <c r="E133" s="48">
        <f t="shared" si="11"/>
        <v>-2700</v>
      </c>
      <c r="F133" s="70">
        <f>ЯНВ.25!F131+ФЕВ.25!F131+МАР.25!F131+АПР.25!F131+МАЙ.25!F131+ИЮН.25!F131+ИЮЛ.25!F131+АВГ.25!F131+СЕН.25!F131+ОКТ.25!F131+НОЯ.25!F131+ДЕК.25!F131</f>
        <v>0</v>
      </c>
      <c r="G133" s="49">
        <f t="shared" si="7"/>
        <v>1350</v>
      </c>
      <c r="H133" s="70">
        <f>ЯНВ.25!E131</f>
        <v>1350</v>
      </c>
      <c r="I133" s="70">
        <f>ФЕВ.25!E131</f>
        <v>0</v>
      </c>
      <c r="J133" s="70">
        <f>МАР.25!E131</f>
        <v>0</v>
      </c>
      <c r="K133" s="50">
        <f t="shared" si="8"/>
        <v>0</v>
      </c>
      <c r="L133" s="70">
        <f>АПР.25!E131</f>
        <v>0</v>
      </c>
      <c r="M133" s="51">
        <f>МАЙ.25!E131</f>
        <v>0</v>
      </c>
      <c r="N133" s="51">
        <f>ИЮН.25!E131</f>
        <v>0</v>
      </c>
      <c r="O133" s="52">
        <f t="shared" si="9"/>
        <v>0</v>
      </c>
      <c r="P133" s="51">
        <f>ИЮЛ.25!E131</f>
        <v>0</v>
      </c>
      <c r="Q133" s="51">
        <f>АВГ.25!E131</f>
        <v>0</v>
      </c>
      <c r="R133" s="51">
        <f>СЕН.25!E131</f>
        <v>0</v>
      </c>
      <c r="S133" s="53">
        <f t="shared" si="10"/>
        <v>0</v>
      </c>
      <c r="T133" s="51">
        <f>ОКТ.25!E131</f>
        <v>0</v>
      </c>
      <c r="U133" s="51">
        <f>НОЯ.25!E131</f>
        <v>0</v>
      </c>
      <c r="V133" s="51">
        <f>ДЕК.25!E131</f>
        <v>0</v>
      </c>
      <c r="W133" s="36"/>
      <c r="X133" s="9"/>
    </row>
    <row r="134" spans="1:24" ht="15.75">
      <c r="A134" s="27"/>
      <c r="B134" s="18">
        <f t="shared" si="12"/>
        <v>126</v>
      </c>
      <c r="C134" s="153"/>
      <c r="D134" s="163">
        <v>-2700</v>
      </c>
      <c r="E134" s="48">
        <f t="shared" si="11"/>
        <v>-4050</v>
      </c>
      <c r="F134" s="70">
        <f>ЯНВ.25!F132+ФЕВ.25!F132+МАР.25!F132+АПР.25!F132+МАЙ.25!F132+ИЮН.25!F132+ИЮЛ.25!F132+АВГ.25!F132+СЕН.25!F132+ОКТ.25!F132+НОЯ.25!F132+ДЕК.25!F132</f>
        <v>0</v>
      </c>
      <c r="G134" s="49">
        <f t="shared" si="7"/>
        <v>1350</v>
      </c>
      <c r="H134" s="70">
        <f>ЯНВ.25!E132</f>
        <v>1350</v>
      </c>
      <c r="I134" s="70">
        <f>ФЕВ.25!E132</f>
        <v>0</v>
      </c>
      <c r="J134" s="70">
        <f>МАР.25!E132</f>
        <v>0</v>
      </c>
      <c r="K134" s="50">
        <f t="shared" si="8"/>
        <v>0</v>
      </c>
      <c r="L134" s="70">
        <f>АПР.25!E132</f>
        <v>0</v>
      </c>
      <c r="M134" s="51">
        <f>МАЙ.25!E132</f>
        <v>0</v>
      </c>
      <c r="N134" s="51">
        <f>ИЮН.25!E132</f>
        <v>0</v>
      </c>
      <c r="O134" s="52">
        <f t="shared" si="9"/>
        <v>0</v>
      </c>
      <c r="P134" s="51">
        <f>ИЮЛ.25!E132</f>
        <v>0</v>
      </c>
      <c r="Q134" s="51">
        <f>АВГ.25!E132</f>
        <v>0</v>
      </c>
      <c r="R134" s="51">
        <f>СЕН.25!E132</f>
        <v>0</v>
      </c>
      <c r="S134" s="53">
        <f t="shared" si="10"/>
        <v>0</v>
      </c>
      <c r="T134" s="51">
        <f>ОКТ.25!E132</f>
        <v>0</v>
      </c>
      <c r="U134" s="51">
        <f>НОЯ.25!E132</f>
        <v>0</v>
      </c>
      <c r="V134" s="51">
        <f>ДЕК.25!E132</f>
        <v>0</v>
      </c>
      <c r="W134" s="36"/>
      <c r="X134" s="9"/>
    </row>
    <row r="135" spans="1:24" ht="15.75">
      <c r="A135" s="27"/>
      <c r="B135" s="186">
        <v>127</v>
      </c>
      <c r="C135" s="153"/>
      <c r="D135" s="163"/>
      <c r="E135" s="48"/>
      <c r="F135" s="70"/>
      <c r="G135" s="49"/>
      <c r="H135" s="70"/>
      <c r="I135" s="70"/>
      <c r="J135" s="70"/>
      <c r="K135" s="50"/>
      <c r="L135" s="70"/>
      <c r="M135" s="51"/>
      <c r="N135" s="51"/>
      <c r="O135" s="52"/>
      <c r="P135" s="51"/>
      <c r="Q135" s="51"/>
      <c r="R135" s="51"/>
      <c r="S135" s="53"/>
      <c r="T135" s="51"/>
      <c r="U135" s="51"/>
      <c r="V135" s="51"/>
      <c r="W135" s="36"/>
      <c r="X135" s="9"/>
    </row>
    <row r="136" spans="1:24" ht="15.75" customHeight="1">
      <c r="A136" s="27"/>
      <c r="B136" s="18" t="s">
        <v>34</v>
      </c>
      <c r="C136" s="153"/>
      <c r="D136" s="163">
        <v>9950</v>
      </c>
      <c r="E136" s="48">
        <f t="shared" si="11"/>
        <v>8600</v>
      </c>
      <c r="F136" s="70">
        <f>ЯНВ.25!F134+ФЕВ.25!F134+МАР.25!F134+АПР.25!F134+МАЙ.25!F134+ИЮН.25!F134+ИЮЛ.25!F134+АВГ.25!F134+СЕН.25!F134+ОКТ.25!F134+НОЯ.25!F134+ДЕК.25!F134</f>
        <v>0</v>
      </c>
      <c r="G136" s="49">
        <f t="shared" si="7"/>
        <v>1350</v>
      </c>
      <c r="H136" s="70">
        <f>ЯНВ.25!E134</f>
        <v>1350</v>
      </c>
      <c r="I136" s="70">
        <f>ФЕВ.25!E134</f>
        <v>0</v>
      </c>
      <c r="J136" s="70">
        <f>МАР.25!E134</f>
        <v>0</v>
      </c>
      <c r="K136" s="50">
        <f t="shared" si="8"/>
        <v>0</v>
      </c>
      <c r="L136" s="70">
        <f>АПР.25!E134</f>
        <v>0</v>
      </c>
      <c r="M136" s="51">
        <f>МАЙ.25!E134</f>
        <v>0</v>
      </c>
      <c r="N136" s="51">
        <f>ИЮН.25!E134</f>
        <v>0</v>
      </c>
      <c r="O136" s="52">
        <f t="shared" si="9"/>
        <v>0</v>
      </c>
      <c r="P136" s="51">
        <f>ИЮЛ.25!E134</f>
        <v>0</v>
      </c>
      <c r="Q136" s="51">
        <f>АВГ.25!E134</f>
        <v>0</v>
      </c>
      <c r="R136" s="51">
        <f>СЕН.25!E134</f>
        <v>0</v>
      </c>
      <c r="S136" s="53">
        <f t="shared" si="10"/>
        <v>0</v>
      </c>
      <c r="T136" s="51">
        <f>ОКТ.25!E134</f>
        <v>0</v>
      </c>
      <c r="U136" s="51">
        <f>НОЯ.25!E134</f>
        <v>0</v>
      </c>
      <c r="V136" s="51">
        <f>ДЕК.25!E134</f>
        <v>0</v>
      </c>
      <c r="W136" s="36"/>
      <c r="X136" s="9"/>
    </row>
    <row r="137" spans="1:24" ht="15.75">
      <c r="A137" s="27"/>
      <c r="B137" s="18" t="s">
        <v>32</v>
      </c>
      <c r="C137" s="153"/>
      <c r="D137" s="163">
        <v>8</v>
      </c>
      <c r="E137" s="48">
        <f t="shared" si="11"/>
        <v>-1342</v>
      </c>
      <c r="F137" s="70">
        <f>ЯНВ.25!F135+ФЕВ.25!F135+МАР.25!F135+АПР.25!F135+МАЙ.25!F135+ИЮН.25!F135+ИЮЛ.25!F135+АВГ.25!F135+СЕН.25!F135+ОКТ.25!F135+НОЯ.25!F135+ДЕК.25!F135</f>
        <v>0</v>
      </c>
      <c r="G137" s="49">
        <f t="shared" si="7"/>
        <v>1350</v>
      </c>
      <c r="H137" s="70">
        <f>ЯНВ.25!E135</f>
        <v>1350</v>
      </c>
      <c r="I137" s="70">
        <f>ФЕВ.25!E135</f>
        <v>0</v>
      </c>
      <c r="J137" s="70">
        <f>МАР.25!E135</f>
        <v>0</v>
      </c>
      <c r="K137" s="50">
        <f t="shared" si="8"/>
        <v>0</v>
      </c>
      <c r="L137" s="70">
        <f>АПР.25!E135</f>
        <v>0</v>
      </c>
      <c r="M137" s="51">
        <f>МАЙ.25!E135</f>
        <v>0</v>
      </c>
      <c r="N137" s="51">
        <f>ИЮН.25!E135</f>
        <v>0</v>
      </c>
      <c r="O137" s="52">
        <f t="shared" si="9"/>
        <v>0</v>
      </c>
      <c r="P137" s="51">
        <f>ИЮЛ.25!E135</f>
        <v>0</v>
      </c>
      <c r="Q137" s="51">
        <f>АВГ.25!E135</f>
        <v>0</v>
      </c>
      <c r="R137" s="51">
        <f>СЕН.25!E135</f>
        <v>0</v>
      </c>
      <c r="S137" s="53">
        <f t="shared" si="10"/>
        <v>0</v>
      </c>
      <c r="T137" s="51">
        <f>ОКТ.25!E135</f>
        <v>0</v>
      </c>
      <c r="U137" s="51">
        <f>НОЯ.25!E135</f>
        <v>0</v>
      </c>
      <c r="V137" s="51">
        <f>ДЕК.25!E135</f>
        <v>0</v>
      </c>
      <c r="W137" s="36"/>
      <c r="X137" s="9"/>
    </row>
    <row r="138" spans="1:24" ht="15.75" customHeight="1">
      <c r="A138" s="27"/>
      <c r="B138" s="18">
        <v>129</v>
      </c>
      <c r="C138" s="153"/>
      <c r="D138" s="163">
        <v>-74998.290000000008</v>
      </c>
      <c r="E138" s="48">
        <f t="shared" si="11"/>
        <v>-76348.290000000008</v>
      </c>
      <c r="F138" s="70">
        <f>ЯНВ.25!F136+ФЕВ.25!F136+МАР.25!F136+АПР.25!F136+МАЙ.25!F136+ИЮН.25!F136+ИЮЛ.25!F136+АВГ.25!F136+СЕН.25!F136+ОКТ.25!F136+НОЯ.25!F136+ДЕК.25!F136</f>
        <v>0</v>
      </c>
      <c r="G138" s="49">
        <f t="shared" si="7"/>
        <v>1350</v>
      </c>
      <c r="H138" s="70">
        <f>ЯНВ.25!E136</f>
        <v>1350</v>
      </c>
      <c r="I138" s="70">
        <f>ФЕВ.25!E136</f>
        <v>0</v>
      </c>
      <c r="J138" s="70">
        <f>МАР.25!E136</f>
        <v>0</v>
      </c>
      <c r="K138" s="50">
        <f t="shared" si="8"/>
        <v>0</v>
      </c>
      <c r="L138" s="70">
        <f>АПР.25!E136</f>
        <v>0</v>
      </c>
      <c r="M138" s="51">
        <f>МАЙ.25!E136</f>
        <v>0</v>
      </c>
      <c r="N138" s="51">
        <f>ИЮН.25!E136</f>
        <v>0</v>
      </c>
      <c r="O138" s="52">
        <f t="shared" si="9"/>
        <v>0</v>
      </c>
      <c r="P138" s="51">
        <f>ИЮЛ.25!E136</f>
        <v>0</v>
      </c>
      <c r="Q138" s="51">
        <f>АВГ.25!E136</f>
        <v>0</v>
      </c>
      <c r="R138" s="51">
        <f>СЕН.25!E136</f>
        <v>0</v>
      </c>
      <c r="S138" s="53">
        <f t="shared" si="10"/>
        <v>0</v>
      </c>
      <c r="T138" s="51">
        <f>ОКТ.25!E136</f>
        <v>0</v>
      </c>
      <c r="U138" s="51">
        <f>НОЯ.25!E136</f>
        <v>0</v>
      </c>
      <c r="V138" s="51">
        <f>ДЕК.25!E136</f>
        <v>0</v>
      </c>
      <c r="W138" s="36"/>
      <c r="X138" s="9"/>
    </row>
    <row r="139" spans="1:24" ht="15.75">
      <c r="A139" s="27"/>
      <c r="B139" s="18">
        <f>B138+1</f>
        <v>130</v>
      </c>
      <c r="C139" s="153"/>
      <c r="D139" s="163">
        <v>-450</v>
      </c>
      <c r="E139" s="48">
        <f t="shared" si="11"/>
        <v>-1800</v>
      </c>
      <c r="F139" s="70">
        <f>ЯНВ.25!F137+ФЕВ.25!F137+МАР.25!F137+АПР.25!F137+МАЙ.25!F137+ИЮН.25!F137+ИЮЛ.25!F137+АВГ.25!F137+СЕН.25!F137+ОКТ.25!F137+НОЯ.25!F137+ДЕК.25!F137</f>
        <v>0</v>
      </c>
      <c r="G139" s="49">
        <f t="shared" si="7"/>
        <v>1350</v>
      </c>
      <c r="H139" s="70">
        <f>ЯНВ.25!E137</f>
        <v>1350</v>
      </c>
      <c r="I139" s="70">
        <f>ФЕВ.25!E137</f>
        <v>0</v>
      </c>
      <c r="J139" s="70">
        <f>МАР.25!E137</f>
        <v>0</v>
      </c>
      <c r="K139" s="50">
        <f t="shared" si="8"/>
        <v>0</v>
      </c>
      <c r="L139" s="70">
        <f>АПР.25!E137</f>
        <v>0</v>
      </c>
      <c r="M139" s="51">
        <f>МАЙ.25!E137</f>
        <v>0</v>
      </c>
      <c r="N139" s="51">
        <f>ИЮН.25!E137</f>
        <v>0</v>
      </c>
      <c r="O139" s="52">
        <f t="shared" si="9"/>
        <v>0</v>
      </c>
      <c r="P139" s="51">
        <f>ИЮЛ.25!E137</f>
        <v>0</v>
      </c>
      <c r="Q139" s="51">
        <f>АВГ.25!E137</f>
        <v>0</v>
      </c>
      <c r="R139" s="51">
        <f>СЕН.25!E137</f>
        <v>0</v>
      </c>
      <c r="S139" s="53">
        <f t="shared" si="10"/>
        <v>0</v>
      </c>
      <c r="T139" s="51">
        <f>ОКТ.25!E137</f>
        <v>0</v>
      </c>
      <c r="U139" s="51">
        <f>НОЯ.25!E137</f>
        <v>0</v>
      </c>
      <c r="V139" s="51">
        <f>ДЕК.25!E137</f>
        <v>0</v>
      </c>
      <c r="W139" s="36"/>
      <c r="X139" s="9"/>
    </row>
    <row r="140" spans="1:24" ht="15.75">
      <c r="A140" s="27"/>
      <c r="B140" s="18">
        <f t="shared" ref="B140:B146" si="13">B139+1</f>
        <v>131</v>
      </c>
      <c r="C140" s="153"/>
      <c r="D140" s="163">
        <v>-4050</v>
      </c>
      <c r="E140" s="48">
        <f t="shared" si="11"/>
        <v>-5400</v>
      </c>
      <c r="F140" s="70">
        <f>ЯНВ.25!F138+ФЕВ.25!F138+МАР.25!F138+АПР.25!F138+МАЙ.25!F138+ИЮН.25!F138+ИЮЛ.25!F138+АВГ.25!F138+СЕН.25!F138+ОКТ.25!F138+НОЯ.25!F138+ДЕК.25!F138</f>
        <v>0</v>
      </c>
      <c r="G140" s="49">
        <f t="shared" si="7"/>
        <v>1350</v>
      </c>
      <c r="H140" s="70">
        <f>ЯНВ.25!E138</f>
        <v>1350</v>
      </c>
      <c r="I140" s="70">
        <f>ФЕВ.25!E138</f>
        <v>0</v>
      </c>
      <c r="J140" s="70">
        <f>МАР.25!E138</f>
        <v>0</v>
      </c>
      <c r="K140" s="50">
        <f t="shared" si="8"/>
        <v>0</v>
      </c>
      <c r="L140" s="70">
        <f>АПР.25!E138</f>
        <v>0</v>
      </c>
      <c r="M140" s="51">
        <f>МАЙ.25!E138</f>
        <v>0</v>
      </c>
      <c r="N140" s="51">
        <f>ИЮН.25!E138</f>
        <v>0</v>
      </c>
      <c r="O140" s="52">
        <f t="shared" si="9"/>
        <v>0</v>
      </c>
      <c r="P140" s="51">
        <f>ИЮЛ.25!E138</f>
        <v>0</v>
      </c>
      <c r="Q140" s="51">
        <f>АВГ.25!E138</f>
        <v>0</v>
      </c>
      <c r="R140" s="51">
        <f>СЕН.25!E138</f>
        <v>0</v>
      </c>
      <c r="S140" s="53">
        <f t="shared" si="10"/>
        <v>0</v>
      </c>
      <c r="T140" s="51">
        <f>ОКТ.25!E138</f>
        <v>0</v>
      </c>
      <c r="U140" s="51">
        <f>НОЯ.25!E138</f>
        <v>0</v>
      </c>
      <c r="V140" s="51">
        <f>ДЕК.25!E138</f>
        <v>0</v>
      </c>
      <c r="W140" s="36"/>
      <c r="X140" s="9"/>
    </row>
    <row r="141" spans="1:24" ht="15.75" customHeight="1">
      <c r="A141" s="27"/>
      <c r="B141" s="18">
        <f t="shared" si="13"/>
        <v>132</v>
      </c>
      <c r="C141" s="153"/>
      <c r="D141" s="163">
        <v>-4050</v>
      </c>
      <c r="E141" s="48">
        <f t="shared" ref="E141:E168" si="14">F141-G141-K141-O141-S141+D141</f>
        <v>-5400</v>
      </c>
      <c r="F141" s="70">
        <f>ЯНВ.25!F139+ФЕВ.25!F139+МАР.25!F139+АПР.25!F139+МАЙ.25!F139+ИЮН.25!F139+ИЮЛ.25!F139+АВГ.25!F139+СЕН.25!F139+ОКТ.25!F139+НОЯ.25!F139+ДЕК.25!F139</f>
        <v>0</v>
      </c>
      <c r="G141" s="49">
        <f t="shared" si="7"/>
        <v>1350</v>
      </c>
      <c r="H141" s="70">
        <f>ЯНВ.25!E139</f>
        <v>1350</v>
      </c>
      <c r="I141" s="70">
        <f>ФЕВ.25!E139</f>
        <v>0</v>
      </c>
      <c r="J141" s="70">
        <f>МАР.25!E139</f>
        <v>0</v>
      </c>
      <c r="K141" s="50">
        <f t="shared" si="8"/>
        <v>0</v>
      </c>
      <c r="L141" s="70">
        <f>АПР.25!E139</f>
        <v>0</v>
      </c>
      <c r="M141" s="51">
        <f>МАЙ.25!E139</f>
        <v>0</v>
      </c>
      <c r="N141" s="51">
        <f>ИЮН.25!E139</f>
        <v>0</v>
      </c>
      <c r="O141" s="52">
        <f t="shared" si="9"/>
        <v>0</v>
      </c>
      <c r="P141" s="51">
        <f>ИЮЛ.25!E139</f>
        <v>0</v>
      </c>
      <c r="Q141" s="51">
        <f>АВГ.25!E139</f>
        <v>0</v>
      </c>
      <c r="R141" s="51">
        <f>СЕН.25!E139</f>
        <v>0</v>
      </c>
      <c r="S141" s="53">
        <f t="shared" si="10"/>
        <v>0</v>
      </c>
      <c r="T141" s="51">
        <f>ОКТ.25!E139</f>
        <v>0</v>
      </c>
      <c r="U141" s="51">
        <f>НОЯ.25!E139</f>
        <v>0</v>
      </c>
      <c r="V141" s="51">
        <f>ДЕК.25!E139</f>
        <v>0</v>
      </c>
      <c r="W141" s="36"/>
      <c r="X141" s="9"/>
    </row>
    <row r="142" spans="1:24" ht="15.75" customHeight="1">
      <c r="A142" s="27"/>
      <c r="B142" s="18">
        <f t="shared" si="13"/>
        <v>133</v>
      </c>
      <c r="C142" s="153"/>
      <c r="D142" s="163">
        <v>-16200</v>
      </c>
      <c r="E142" s="48">
        <f t="shared" si="14"/>
        <v>-17550</v>
      </c>
      <c r="F142" s="70">
        <f>ЯНВ.25!F140+ФЕВ.25!F140+МАР.25!F140+АПР.25!F140+МАЙ.25!F140+ИЮН.25!F140+ИЮЛ.25!F140+АВГ.25!F140+СЕН.25!F140+ОКТ.25!F140+НОЯ.25!F140+ДЕК.25!F140</f>
        <v>0</v>
      </c>
      <c r="G142" s="49">
        <f t="shared" si="7"/>
        <v>1350</v>
      </c>
      <c r="H142" s="70">
        <f>ЯНВ.25!E140</f>
        <v>1350</v>
      </c>
      <c r="I142" s="70">
        <f>ФЕВ.25!E140</f>
        <v>0</v>
      </c>
      <c r="J142" s="70">
        <f>МАР.25!E140</f>
        <v>0</v>
      </c>
      <c r="K142" s="50">
        <f t="shared" si="8"/>
        <v>0</v>
      </c>
      <c r="L142" s="70">
        <f>АПР.25!E140</f>
        <v>0</v>
      </c>
      <c r="M142" s="51">
        <f>МАЙ.25!E140</f>
        <v>0</v>
      </c>
      <c r="N142" s="51">
        <f>ИЮН.25!E140</f>
        <v>0</v>
      </c>
      <c r="O142" s="52">
        <f t="shared" si="9"/>
        <v>0</v>
      </c>
      <c r="P142" s="51">
        <f>ИЮЛ.25!E140</f>
        <v>0</v>
      </c>
      <c r="Q142" s="51">
        <f>АВГ.25!E140</f>
        <v>0</v>
      </c>
      <c r="R142" s="51">
        <f>СЕН.25!E140</f>
        <v>0</v>
      </c>
      <c r="S142" s="53">
        <f t="shared" si="10"/>
        <v>0</v>
      </c>
      <c r="T142" s="51">
        <f>ОКТ.25!E140</f>
        <v>0</v>
      </c>
      <c r="U142" s="51">
        <f>НОЯ.25!E140</f>
        <v>0</v>
      </c>
      <c r="V142" s="51">
        <f>ДЕК.25!E140</f>
        <v>0</v>
      </c>
      <c r="W142" s="36"/>
      <c r="X142" s="9"/>
    </row>
    <row r="143" spans="1:24" ht="15.75">
      <c r="A143" s="27"/>
      <c r="B143" s="18">
        <f t="shared" si="13"/>
        <v>134</v>
      </c>
      <c r="C143" s="153"/>
      <c r="D143" s="163">
        <v>0</v>
      </c>
      <c r="E143" s="48">
        <f t="shared" si="14"/>
        <v>1350</v>
      </c>
      <c r="F143" s="70">
        <f>ЯНВ.25!F141+ФЕВ.25!F141+МАР.25!F141+АПР.25!F141+МАЙ.25!F141+ИЮН.25!F141+ИЮЛ.25!F141+АВГ.25!F141+СЕН.25!F141+ОКТ.25!F141+НОЯ.25!F141+ДЕК.25!F141</f>
        <v>2700</v>
      </c>
      <c r="G143" s="49">
        <f t="shared" si="7"/>
        <v>1350</v>
      </c>
      <c r="H143" s="70">
        <f>ЯНВ.25!E141</f>
        <v>1350</v>
      </c>
      <c r="I143" s="70">
        <f>ФЕВ.25!E141</f>
        <v>0</v>
      </c>
      <c r="J143" s="70">
        <f>МАР.25!E141</f>
        <v>0</v>
      </c>
      <c r="K143" s="50">
        <f t="shared" si="8"/>
        <v>0</v>
      </c>
      <c r="L143" s="70">
        <f>АПР.25!E141</f>
        <v>0</v>
      </c>
      <c r="M143" s="51">
        <f>МАЙ.25!E141</f>
        <v>0</v>
      </c>
      <c r="N143" s="51">
        <f>ИЮН.25!E141</f>
        <v>0</v>
      </c>
      <c r="O143" s="52">
        <f t="shared" si="9"/>
        <v>0</v>
      </c>
      <c r="P143" s="51">
        <f>ИЮЛ.25!E141</f>
        <v>0</v>
      </c>
      <c r="Q143" s="51">
        <f>АВГ.25!E141</f>
        <v>0</v>
      </c>
      <c r="R143" s="51">
        <f>СЕН.25!E141</f>
        <v>0</v>
      </c>
      <c r="S143" s="53">
        <f t="shared" si="10"/>
        <v>0</v>
      </c>
      <c r="T143" s="51">
        <f>ОКТ.25!E141</f>
        <v>0</v>
      </c>
      <c r="U143" s="51">
        <f>НОЯ.25!E141</f>
        <v>0</v>
      </c>
      <c r="V143" s="51">
        <f>ДЕК.25!E141</f>
        <v>0</v>
      </c>
      <c r="W143" s="36"/>
      <c r="X143" s="9"/>
    </row>
    <row r="144" spans="1:24" ht="15.75">
      <c r="A144" s="23"/>
      <c r="B144" s="18">
        <f t="shared" si="13"/>
        <v>135</v>
      </c>
      <c r="C144" s="153"/>
      <c r="D144" s="163">
        <v>0</v>
      </c>
      <c r="E144" s="48">
        <f t="shared" si="14"/>
        <v>0</v>
      </c>
      <c r="F144" s="70">
        <f>ЯНВ.25!F142+ФЕВ.25!F142+МАР.25!F142+АПР.25!F142+МАЙ.25!F142+ИЮН.25!F142+ИЮЛ.25!F142+АВГ.25!F142+СЕН.25!F142+ОКТ.25!F142+НОЯ.25!F142+ДЕК.25!F142</f>
        <v>0</v>
      </c>
      <c r="G144" s="49">
        <f t="shared" si="7"/>
        <v>0</v>
      </c>
      <c r="H144" s="70">
        <f>ЯНВ.25!E142</f>
        <v>0</v>
      </c>
      <c r="I144" s="70">
        <f>ФЕВ.25!E142</f>
        <v>0</v>
      </c>
      <c r="J144" s="70">
        <f>МАР.25!E142</f>
        <v>0</v>
      </c>
      <c r="K144" s="50">
        <f t="shared" si="8"/>
        <v>0</v>
      </c>
      <c r="L144" s="70">
        <f>АПР.25!E142</f>
        <v>0</v>
      </c>
      <c r="M144" s="51">
        <f>МАЙ.25!E142</f>
        <v>0</v>
      </c>
      <c r="N144" s="51">
        <f>ИЮН.25!E142</f>
        <v>0</v>
      </c>
      <c r="O144" s="52">
        <f t="shared" si="9"/>
        <v>0</v>
      </c>
      <c r="P144" s="51">
        <f>ИЮЛ.25!E142</f>
        <v>0</v>
      </c>
      <c r="Q144" s="51">
        <f>АВГ.25!E142</f>
        <v>0</v>
      </c>
      <c r="R144" s="51">
        <f>СЕН.25!E142</f>
        <v>0</v>
      </c>
      <c r="S144" s="53">
        <f t="shared" si="10"/>
        <v>0</v>
      </c>
      <c r="T144" s="51">
        <f>ОКТ.25!E142</f>
        <v>0</v>
      </c>
      <c r="U144" s="51">
        <f>НОЯ.25!E142</f>
        <v>0</v>
      </c>
      <c r="V144" s="51">
        <f>ДЕК.25!E142</f>
        <v>0</v>
      </c>
      <c r="W144" s="36"/>
      <c r="X144" s="9"/>
    </row>
    <row r="145" spans="1:24" ht="15.75">
      <c r="A145" s="27"/>
      <c r="B145" s="18">
        <f t="shared" si="13"/>
        <v>136</v>
      </c>
      <c r="C145" s="153"/>
      <c r="D145" s="163">
        <v>-2200</v>
      </c>
      <c r="E145" s="48">
        <f t="shared" si="14"/>
        <v>-850</v>
      </c>
      <c r="F145" s="70">
        <f>ЯНВ.25!F143+ФЕВ.25!F143+МАР.25!F143+АПР.25!F143+МАЙ.25!F143+ИЮН.25!F143+ИЮЛ.25!F143+АВГ.25!F143+СЕН.25!F143+ОКТ.25!F143+НОЯ.25!F143+ДЕК.25!F143</f>
        <v>2700</v>
      </c>
      <c r="G145" s="49">
        <f t="shared" si="7"/>
        <v>1350</v>
      </c>
      <c r="H145" s="70">
        <f>ЯНВ.25!E143</f>
        <v>1350</v>
      </c>
      <c r="I145" s="70">
        <f>ФЕВ.25!E143</f>
        <v>0</v>
      </c>
      <c r="J145" s="70">
        <f>МАР.25!E143</f>
        <v>0</v>
      </c>
      <c r="K145" s="50">
        <f t="shared" si="8"/>
        <v>0</v>
      </c>
      <c r="L145" s="70">
        <f>АПР.25!E143</f>
        <v>0</v>
      </c>
      <c r="M145" s="51">
        <f>МАЙ.25!E143</f>
        <v>0</v>
      </c>
      <c r="N145" s="51">
        <f>ИЮН.25!E143</f>
        <v>0</v>
      </c>
      <c r="O145" s="52">
        <f t="shared" si="9"/>
        <v>0</v>
      </c>
      <c r="P145" s="51">
        <f>ИЮЛ.25!E143</f>
        <v>0</v>
      </c>
      <c r="Q145" s="51">
        <f>АВГ.25!E143</f>
        <v>0</v>
      </c>
      <c r="R145" s="51">
        <f>СЕН.25!E143</f>
        <v>0</v>
      </c>
      <c r="S145" s="53">
        <f t="shared" si="10"/>
        <v>0</v>
      </c>
      <c r="T145" s="51">
        <f>ОКТ.25!E143</f>
        <v>0</v>
      </c>
      <c r="U145" s="51">
        <f>НОЯ.25!E143</f>
        <v>0</v>
      </c>
      <c r="V145" s="51">
        <f>ДЕК.25!E143</f>
        <v>0</v>
      </c>
      <c r="W145" s="36"/>
      <c r="X145" s="9"/>
    </row>
    <row r="146" spans="1:24" ht="15.75">
      <c r="A146" s="23"/>
      <c r="B146" s="18">
        <f t="shared" si="13"/>
        <v>137</v>
      </c>
      <c r="C146" s="153"/>
      <c r="D146" s="163">
        <v>1350</v>
      </c>
      <c r="E146" s="48">
        <f t="shared" si="14"/>
        <v>0</v>
      </c>
      <c r="F146" s="70">
        <f>ЯНВ.25!F144+ФЕВ.25!F144+МАР.25!F144+АПР.25!F144+МАЙ.25!F144+ИЮН.25!F144+ИЮЛ.25!F144+АВГ.25!F144+СЕН.25!F144+ОКТ.25!F144+НОЯ.25!F144+ДЕК.25!F144</f>
        <v>0</v>
      </c>
      <c r="G146" s="49">
        <f t="shared" si="7"/>
        <v>1350</v>
      </c>
      <c r="H146" s="70">
        <f>ЯНВ.25!E144</f>
        <v>1350</v>
      </c>
      <c r="I146" s="70">
        <f>ФЕВ.25!E144</f>
        <v>0</v>
      </c>
      <c r="J146" s="70">
        <f>МАР.25!E144</f>
        <v>0</v>
      </c>
      <c r="K146" s="50">
        <f t="shared" si="8"/>
        <v>0</v>
      </c>
      <c r="L146" s="70">
        <f>АПР.25!E144</f>
        <v>0</v>
      </c>
      <c r="M146" s="51">
        <f>МАЙ.25!E144</f>
        <v>0</v>
      </c>
      <c r="N146" s="51">
        <f>ИЮН.25!E144</f>
        <v>0</v>
      </c>
      <c r="O146" s="52">
        <f t="shared" si="9"/>
        <v>0</v>
      </c>
      <c r="P146" s="51">
        <f>ИЮЛ.25!E144</f>
        <v>0</v>
      </c>
      <c r="Q146" s="51">
        <f>АВГ.25!E144</f>
        <v>0</v>
      </c>
      <c r="R146" s="51">
        <f>СЕН.25!E144</f>
        <v>0</v>
      </c>
      <c r="S146" s="53">
        <f t="shared" si="10"/>
        <v>0</v>
      </c>
      <c r="T146" s="51">
        <f>ОКТ.25!E144</f>
        <v>0</v>
      </c>
      <c r="U146" s="51">
        <f>НОЯ.25!E144</f>
        <v>0</v>
      </c>
      <c r="V146" s="51">
        <f>ДЕК.25!E144</f>
        <v>0</v>
      </c>
      <c r="W146" s="36"/>
      <c r="X146" s="9"/>
    </row>
    <row r="147" spans="1:24" ht="15.75">
      <c r="A147" s="27"/>
      <c r="B147" s="18" t="s">
        <v>21</v>
      </c>
      <c r="C147" s="153"/>
      <c r="D147" s="163">
        <v>2734.6100000000006</v>
      </c>
      <c r="E147" s="48">
        <f t="shared" si="14"/>
        <v>1384.6100000000006</v>
      </c>
      <c r="F147" s="70">
        <f>ЯНВ.25!F145+ФЕВ.25!F145+МАР.25!F145+АПР.25!F145+МАЙ.25!F145+ИЮН.25!F145+ИЮЛ.25!F145+АВГ.25!F145+СЕН.25!F145+ОКТ.25!F145+НОЯ.25!F145+ДЕК.25!F145</f>
        <v>0</v>
      </c>
      <c r="G147" s="49">
        <f t="shared" ref="G147:G210" si="15">H147+I147+J147</f>
        <v>1350</v>
      </c>
      <c r="H147" s="70">
        <f>ЯНВ.25!E145</f>
        <v>1350</v>
      </c>
      <c r="I147" s="70">
        <f>ФЕВ.25!E145</f>
        <v>0</v>
      </c>
      <c r="J147" s="70">
        <f>МАР.25!E145</f>
        <v>0</v>
      </c>
      <c r="K147" s="50">
        <f t="shared" ref="K147:K210" si="16">SUM(L147:N147)</f>
        <v>0</v>
      </c>
      <c r="L147" s="70">
        <f>АПР.25!E145</f>
        <v>0</v>
      </c>
      <c r="M147" s="51">
        <f>МАЙ.25!E145</f>
        <v>0</v>
      </c>
      <c r="N147" s="51">
        <f>ИЮН.25!E145</f>
        <v>0</v>
      </c>
      <c r="O147" s="52">
        <f t="shared" ref="O147:O210" si="17">P147+Q147+R147</f>
        <v>0</v>
      </c>
      <c r="P147" s="51">
        <f>ИЮЛ.25!E145</f>
        <v>0</v>
      </c>
      <c r="Q147" s="51">
        <f>АВГ.25!E145</f>
        <v>0</v>
      </c>
      <c r="R147" s="51">
        <f>СЕН.25!E145</f>
        <v>0</v>
      </c>
      <c r="S147" s="53">
        <f t="shared" ref="S147:S210" si="18">T147+U147+V147</f>
        <v>0</v>
      </c>
      <c r="T147" s="51">
        <f>ОКТ.25!E145</f>
        <v>0</v>
      </c>
      <c r="U147" s="51">
        <f>НОЯ.25!E145</f>
        <v>0</v>
      </c>
      <c r="V147" s="51">
        <f>ДЕК.25!E145</f>
        <v>0</v>
      </c>
      <c r="W147" s="36"/>
      <c r="X147" s="9"/>
    </row>
    <row r="148" spans="1:24" ht="15.75">
      <c r="A148" s="23"/>
      <c r="B148" s="18">
        <v>140</v>
      </c>
      <c r="C148" s="153"/>
      <c r="D148" s="163">
        <v>0</v>
      </c>
      <c r="E148" s="48">
        <f t="shared" si="14"/>
        <v>-1350</v>
      </c>
      <c r="F148" s="70">
        <f>ЯНВ.25!F146+ФЕВ.25!F146+МАР.25!F146+АПР.25!F146+МАЙ.25!F146+ИЮН.25!F146+ИЮЛ.25!F146+АВГ.25!F146+СЕН.25!F146+ОКТ.25!F146+НОЯ.25!F146+ДЕК.25!F146</f>
        <v>0</v>
      </c>
      <c r="G148" s="49">
        <f t="shared" si="15"/>
        <v>1350</v>
      </c>
      <c r="H148" s="70">
        <f>ЯНВ.25!E146</f>
        <v>1350</v>
      </c>
      <c r="I148" s="70">
        <f>ФЕВ.25!E146</f>
        <v>0</v>
      </c>
      <c r="J148" s="70">
        <f>МАР.25!E146</f>
        <v>0</v>
      </c>
      <c r="K148" s="50">
        <f t="shared" si="16"/>
        <v>0</v>
      </c>
      <c r="L148" s="70">
        <f>АПР.25!E146</f>
        <v>0</v>
      </c>
      <c r="M148" s="51">
        <f>МАЙ.25!E146</f>
        <v>0</v>
      </c>
      <c r="N148" s="51">
        <f>ИЮН.25!E146</f>
        <v>0</v>
      </c>
      <c r="O148" s="52">
        <f t="shared" si="17"/>
        <v>0</v>
      </c>
      <c r="P148" s="51">
        <f>ИЮЛ.25!E146</f>
        <v>0</v>
      </c>
      <c r="Q148" s="51">
        <f>АВГ.25!E146</f>
        <v>0</v>
      </c>
      <c r="R148" s="51">
        <f>СЕН.25!E146</f>
        <v>0</v>
      </c>
      <c r="S148" s="53">
        <f t="shared" si="18"/>
        <v>0</v>
      </c>
      <c r="T148" s="51">
        <f>ОКТ.25!E146</f>
        <v>0</v>
      </c>
      <c r="U148" s="51">
        <f>НОЯ.25!E146</f>
        <v>0</v>
      </c>
      <c r="V148" s="51">
        <f>ДЕК.25!E146</f>
        <v>0</v>
      </c>
      <c r="W148" s="36"/>
      <c r="X148" s="9"/>
    </row>
    <row r="149" spans="1:24" ht="15.75">
      <c r="A149" s="23"/>
      <c r="B149" s="18">
        <v>141</v>
      </c>
      <c r="C149" s="153"/>
      <c r="D149" s="163">
        <v>0</v>
      </c>
      <c r="E149" s="48">
        <f t="shared" si="14"/>
        <v>0</v>
      </c>
      <c r="F149" s="70">
        <f>ЯНВ.25!F147+ФЕВ.25!F147+МАР.25!F147+АПР.25!F147+МАЙ.25!F147+ИЮН.25!F147+ИЮЛ.25!F147+АВГ.25!F147+СЕН.25!F147+ОКТ.25!F147+НОЯ.25!F147+ДЕК.25!F147</f>
        <v>1350</v>
      </c>
      <c r="G149" s="49">
        <f t="shared" si="15"/>
        <v>1350</v>
      </c>
      <c r="H149" s="70">
        <f>ЯНВ.25!E147</f>
        <v>1350</v>
      </c>
      <c r="I149" s="70">
        <f>ФЕВ.25!E147</f>
        <v>0</v>
      </c>
      <c r="J149" s="70">
        <f>МАР.25!E147</f>
        <v>0</v>
      </c>
      <c r="K149" s="50">
        <f t="shared" si="16"/>
        <v>0</v>
      </c>
      <c r="L149" s="70">
        <f>АПР.25!E147</f>
        <v>0</v>
      </c>
      <c r="M149" s="51">
        <f>МАЙ.25!E147</f>
        <v>0</v>
      </c>
      <c r="N149" s="51">
        <f>ИЮН.25!E147</f>
        <v>0</v>
      </c>
      <c r="O149" s="52">
        <f t="shared" si="17"/>
        <v>0</v>
      </c>
      <c r="P149" s="51">
        <f>ИЮЛ.25!E147</f>
        <v>0</v>
      </c>
      <c r="Q149" s="51">
        <f>АВГ.25!E147</f>
        <v>0</v>
      </c>
      <c r="R149" s="51">
        <f>СЕН.25!E147</f>
        <v>0</v>
      </c>
      <c r="S149" s="53">
        <f t="shared" si="18"/>
        <v>0</v>
      </c>
      <c r="T149" s="51">
        <f>ОКТ.25!E147</f>
        <v>0</v>
      </c>
      <c r="U149" s="51">
        <f>НОЯ.25!E147</f>
        <v>0</v>
      </c>
      <c r="V149" s="51">
        <f>ДЕК.25!E147</f>
        <v>0</v>
      </c>
      <c r="W149" s="36"/>
      <c r="X149" s="9"/>
    </row>
    <row r="150" spans="1:24" ht="15.75">
      <c r="A150" s="23"/>
      <c r="B150" s="18">
        <v>142</v>
      </c>
      <c r="C150" s="153"/>
      <c r="D150" s="163">
        <v>-8900</v>
      </c>
      <c r="E150" s="48">
        <f t="shared" si="14"/>
        <v>-10250</v>
      </c>
      <c r="F150" s="70">
        <f>ЯНВ.25!F148+ФЕВ.25!F148+МАР.25!F148+АПР.25!F148+МАЙ.25!F148+ИЮН.25!F148+ИЮЛ.25!F148+АВГ.25!F148+СЕН.25!F148+ОКТ.25!F148+НОЯ.25!F148+ДЕК.25!F148</f>
        <v>0</v>
      </c>
      <c r="G150" s="49">
        <f t="shared" si="15"/>
        <v>1350</v>
      </c>
      <c r="H150" s="70">
        <f>ЯНВ.25!E148</f>
        <v>1350</v>
      </c>
      <c r="I150" s="70">
        <f>ФЕВ.25!E148</f>
        <v>0</v>
      </c>
      <c r="J150" s="70">
        <f>МАР.25!E148</f>
        <v>0</v>
      </c>
      <c r="K150" s="50">
        <f t="shared" si="16"/>
        <v>0</v>
      </c>
      <c r="L150" s="70">
        <f>АПР.25!E148</f>
        <v>0</v>
      </c>
      <c r="M150" s="51">
        <f>МАЙ.25!E148</f>
        <v>0</v>
      </c>
      <c r="N150" s="51">
        <f>ИЮН.25!E148</f>
        <v>0</v>
      </c>
      <c r="O150" s="52">
        <f t="shared" si="17"/>
        <v>0</v>
      </c>
      <c r="P150" s="51">
        <f>ИЮЛ.25!E148</f>
        <v>0</v>
      </c>
      <c r="Q150" s="51">
        <f>АВГ.25!E148</f>
        <v>0</v>
      </c>
      <c r="R150" s="51">
        <f>СЕН.25!E148</f>
        <v>0</v>
      </c>
      <c r="S150" s="53">
        <f t="shared" si="18"/>
        <v>0</v>
      </c>
      <c r="T150" s="51">
        <f>ОКТ.25!E148</f>
        <v>0</v>
      </c>
      <c r="U150" s="51">
        <f>НОЯ.25!E148</f>
        <v>0</v>
      </c>
      <c r="V150" s="51">
        <f>ДЕК.25!E148</f>
        <v>0</v>
      </c>
      <c r="W150" s="36"/>
      <c r="X150" s="9"/>
    </row>
    <row r="151" spans="1:24" ht="15.75">
      <c r="A151" s="27"/>
      <c r="B151" s="18">
        <v>143</v>
      </c>
      <c r="C151" s="153"/>
      <c r="D151" s="163">
        <v>-1200</v>
      </c>
      <c r="E151" s="48">
        <f t="shared" si="14"/>
        <v>-2550</v>
      </c>
      <c r="F151" s="70">
        <f>ЯНВ.25!F149+ФЕВ.25!F149+МАР.25!F149+АПР.25!F149+МАЙ.25!F149+ИЮН.25!F149+ИЮЛ.25!F149+АВГ.25!F149+СЕН.25!F149+ОКТ.25!F149+НОЯ.25!F149+ДЕК.25!F149</f>
        <v>0</v>
      </c>
      <c r="G151" s="49">
        <f t="shared" si="15"/>
        <v>1350</v>
      </c>
      <c r="H151" s="70">
        <f>ЯНВ.25!E149</f>
        <v>1350</v>
      </c>
      <c r="I151" s="70">
        <f>ФЕВ.25!E149</f>
        <v>0</v>
      </c>
      <c r="J151" s="70">
        <f>МАР.25!E149</f>
        <v>0</v>
      </c>
      <c r="K151" s="50">
        <f t="shared" si="16"/>
        <v>0</v>
      </c>
      <c r="L151" s="70">
        <f>АПР.25!E149</f>
        <v>0</v>
      </c>
      <c r="M151" s="51">
        <f>МАЙ.25!E149</f>
        <v>0</v>
      </c>
      <c r="N151" s="51">
        <f>ИЮН.25!E149</f>
        <v>0</v>
      </c>
      <c r="O151" s="52">
        <f t="shared" si="17"/>
        <v>0</v>
      </c>
      <c r="P151" s="51">
        <f>ИЮЛ.25!E149</f>
        <v>0</v>
      </c>
      <c r="Q151" s="51">
        <f>АВГ.25!E149</f>
        <v>0</v>
      </c>
      <c r="R151" s="51">
        <f>СЕН.25!E149</f>
        <v>0</v>
      </c>
      <c r="S151" s="53">
        <f t="shared" si="18"/>
        <v>0</v>
      </c>
      <c r="T151" s="51">
        <f>ОКТ.25!E149</f>
        <v>0</v>
      </c>
      <c r="U151" s="51">
        <f>НОЯ.25!E149</f>
        <v>0</v>
      </c>
      <c r="V151" s="51">
        <f>ДЕК.25!E149</f>
        <v>0</v>
      </c>
      <c r="W151" s="36"/>
      <c r="X151" s="9"/>
    </row>
    <row r="152" spans="1:24" ht="15.75">
      <c r="A152" s="27"/>
      <c r="B152" s="18">
        <v>144</v>
      </c>
      <c r="C152" s="153"/>
      <c r="D152" s="163">
        <v>-105700</v>
      </c>
      <c r="E152" s="48">
        <f t="shared" si="14"/>
        <v>-107050</v>
      </c>
      <c r="F152" s="70">
        <f>ЯНВ.25!F150+ФЕВ.25!F150+МАР.25!F150+АПР.25!F150+МАЙ.25!F150+ИЮН.25!F150+ИЮЛ.25!F150+АВГ.25!F150+СЕН.25!F150+ОКТ.25!F150+НОЯ.25!F150+ДЕК.25!F150</f>
        <v>0</v>
      </c>
      <c r="G152" s="49">
        <f t="shared" si="15"/>
        <v>1350</v>
      </c>
      <c r="H152" s="70">
        <f>ЯНВ.25!E150</f>
        <v>1350</v>
      </c>
      <c r="I152" s="70">
        <f>ФЕВ.25!E150</f>
        <v>0</v>
      </c>
      <c r="J152" s="70">
        <f>МАР.25!E150</f>
        <v>0</v>
      </c>
      <c r="K152" s="50">
        <f t="shared" si="16"/>
        <v>0</v>
      </c>
      <c r="L152" s="70">
        <f>АПР.25!E150</f>
        <v>0</v>
      </c>
      <c r="M152" s="51">
        <f>МАЙ.25!E150</f>
        <v>0</v>
      </c>
      <c r="N152" s="51">
        <f>ИЮН.25!E150</f>
        <v>0</v>
      </c>
      <c r="O152" s="52">
        <f t="shared" si="17"/>
        <v>0</v>
      </c>
      <c r="P152" s="51">
        <f>ИЮЛ.25!E150</f>
        <v>0</v>
      </c>
      <c r="Q152" s="51">
        <f>АВГ.25!E150</f>
        <v>0</v>
      </c>
      <c r="R152" s="51">
        <f>СЕН.25!E150</f>
        <v>0</v>
      </c>
      <c r="S152" s="53">
        <f t="shared" si="18"/>
        <v>0</v>
      </c>
      <c r="T152" s="51">
        <f>ОКТ.25!E150</f>
        <v>0</v>
      </c>
      <c r="U152" s="51">
        <f>НОЯ.25!E150</f>
        <v>0</v>
      </c>
      <c r="V152" s="51">
        <f>ДЕК.25!E150</f>
        <v>0</v>
      </c>
      <c r="W152" s="36"/>
      <c r="X152" s="9"/>
    </row>
    <row r="153" spans="1:24" ht="15.75">
      <c r="A153" s="27"/>
      <c r="B153" s="18">
        <f>B152+1</f>
        <v>145</v>
      </c>
      <c r="C153" s="153"/>
      <c r="D153" s="163">
        <v>-137050</v>
      </c>
      <c r="E153" s="48">
        <f t="shared" si="14"/>
        <v>-138400</v>
      </c>
      <c r="F153" s="70">
        <f>ЯНВ.25!F151+ФЕВ.25!F151+МАР.25!F151+АПР.25!F151+МАЙ.25!F151+ИЮН.25!F151+ИЮЛ.25!F151+АВГ.25!F151+СЕН.25!F151+ОКТ.25!F151+НОЯ.25!F151+ДЕК.25!F151</f>
        <v>0</v>
      </c>
      <c r="G153" s="49">
        <f t="shared" si="15"/>
        <v>1350</v>
      </c>
      <c r="H153" s="70">
        <f>ЯНВ.25!E151</f>
        <v>1350</v>
      </c>
      <c r="I153" s="70">
        <f>ФЕВ.25!E151</f>
        <v>0</v>
      </c>
      <c r="J153" s="70">
        <f>МАР.25!E151</f>
        <v>0</v>
      </c>
      <c r="K153" s="50">
        <f t="shared" si="16"/>
        <v>0</v>
      </c>
      <c r="L153" s="70">
        <f>АПР.25!E151</f>
        <v>0</v>
      </c>
      <c r="M153" s="51">
        <f>МАЙ.25!E151</f>
        <v>0</v>
      </c>
      <c r="N153" s="51">
        <f>ИЮН.25!E151</f>
        <v>0</v>
      </c>
      <c r="O153" s="52">
        <f t="shared" si="17"/>
        <v>0</v>
      </c>
      <c r="P153" s="51">
        <f>ИЮЛ.25!E151</f>
        <v>0</v>
      </c>
      <c r="Q153" s="51">
        <f>АВГ.25!E151</f>
        <v>0</v>
      </c>
      <c r="R153" s="51">
        <f>СЕН.25!E151</f>
        <v>0</v>
      </c>
      <c r="S153" s="53">
        <f t="shared" si="18"/>
        <v>0</v>
      </c>
      <c r="T153" s="51">
        <f>ОКТ.25!E151</f>
        <v>0</v>
      </c>
      <c r="U153" s="51">
        <f>НОЯ.25!E151</f>
        <v>0</v>
      </c>
      <c r="V153" s="51">
        <f>ДЕК.25!E151</f>
        <v>0</v>
      </c>
      <c r="W153" s="36"/>
      <c r="X153" s="9"/>
    </row>
    <row r="154" spans="1:24" ht="15.75">
      <c r="A154" s="27"/>
      <c r="B154" s="18">
        <f t="shared" ref="B154:B179" si="19">B153+1</f>
        <v>146</v>
      </c>
      <c r="C154" s="153"/>
      <c r="D154" s="163">
        <v>-12950</v>
      </c>
      <c r="E154" s="48">
        <f t="shared" si="14"/>
        <v>-14300</v>
      </c>
      <c r="F154" s="70">
        <f>ЯНВ.25!F152+ФЕВ.25!F152+МАР.25!F152+АПР.25!F152+МАЙ.25!F152+ИЮН.25!F152+ИЮЛ.25!F152+АВГ.25!F152+СЕН.25!F152+ОКТ.25!F152+НОЯ.25!F152+ДЕК.25!F152</f>
        <v>0</v>
      </c>
      <c r="G154" s="49">
        <f t="shared" si="15"/>
        <v>1350</v>
      </c>
      <c r="H154" s="70">
        <f>ЯНВ.25!E152</f>
        <v>1350</v>
      </c>
      <c r="I154" s="70">
        <f>ФЕВ.25!E152</f>
        <v>0</v>
      </c>
      <c r="J154" s="70">
        <f>МАР.25!E152</f>
        <v>0</v>
      </c>
      <c r="K154" s="50">
        <f t="shared" si="16"/>
        <v>0</v>
      </c>
      <c r="L154" s="70">
        <f>АПР.25!E152</f>
        <v>0</v>
      </c>
      <c r="M154" s="51">
        <f>МАЙ.25!E152</f>
        <v>0</v>
      </c>
      <c r="N154" s="51">
        <f>ИЮН.25!E152</f>
        <v>0</v>
      </c>
      <c r="O154" s="52">
        <f t="shared" si="17"/>
        <v>0</v>
      </c>
      <c r="P154" s="51">
        <f>ИЮЛ.25!E152</f>
        <v>0</v>
      </c>
      <c r="Q154" s="51">
        <f>АВГ.25!E152</f>
        <v>0</v>
      </c>
      <c r="R154" s="51">
        <f>СЕН.25!E152</f>
        <v>0</v>
      </c>
      <c r="S154" s="53">
        <f t="shared" si="18"/>
        <v>0</v>
      </c>
      <c r="T154" s="51">
        <f>ОКТ.25!E152</f>
        <v>0</v>
      </c>
      <c r="U154" s="51">
        <f>НОЯ.25!E152</f>
        <v>0</v>
      </c>
      <c r="V154" s="51">
        <f>ДЕК.25!E152</f>
        <v>0</v>
      </c>
      <c r="W154" s="36"/>
      <c r="X154" s="9"/>
    </row>
    <row r="155" spans="1:24" ht="15.75">
      <c r="A155" s="27"/>
      <c r="B155" s="18">
        <f>B154+1</f>
        <v>147</v>
      </c>
      <c r="C155" s="176" t="s">
        <v>43</v>
      </c>
      <c r="D155" s="163">
        <v>-10800</v>
      </c>
      <c r="E155" s="48">
        <f t="shared" si="14"/>
        <v>-12150</v>
      </c>
      <c r="F155" s="70">
        <f>ЯНВ.25!F153+ФЕВ.25!F153+МАР.25!F153+АПР.25!F153+МАЙ.25!F153+ИЮН.25!F153+ИЮЛ.25!F153+АВГ.25!F153+СЕН.25!F153+ОКТ.25!F153+НОЯ.25!F153+ДЕК.25!F153</f>
        <v>0</v>
      </c>
      <c r="G155" s="49">
        <f t="shared" si="15"/>
        <v>1350</v>
      </c>
      <c r="H155" s="70">
        <f>ЯНВ.25!E153</f>
        <v>1350</v>
      </c>
      <c r="I155" s="70">
        <f>ФЕВ.25!E153</f>
        <v>0</v>
      </c>
      <c r="J155" s="70">
        <f>МАР.25!E153</f>
        <v>0</v>
      </c>
      <c r="K155" s="50">
        <f t="shared" si="16"/>
        <v>0</v>
      </c>
      <c r="L155" s="70">
        <f>АПР.25!E153</f>
        <v>0</v>
      </c>
      <c r="M155" s="51">
        <f>МАЙ.25!E153</f>
        <v>0</v>
      </c>
      <c r="N155" s="51">
        <f>ИЮН.25!E153</f>
        <v>0</v>
      </c>
      <c r="O155" s="52">
        <f t="shared" si="17"/>
        <v>0</v>
      </c>
      <c r="P155" s="51">
        <f>ИЮЛ.25!E153</f>
        <v>0</v>
      </c>
      <c r="Q155" s="51">
        <f>АВГ.25!E153</f>
        <v>0</v>
      </c>
      <c r="R155" s="51">
        <f>СЕН.25!E153</f>
        <v>0</v>
      </c>
      <c r="S155" s="53">
        <f t="shared" si="18"/>
        <v>0</v>
      </c>
      <c r="T155" s="51">
        <f>ОКТ.25!E153</f>
        <v>0</v>
      </c>
      <c r="U155" s="51">
        <f>НОЯ.25!E153</f>
        <v>0</v>
      </c>
      <c r="V155" s="51">
        <f>ДЕК.25!E153</f>
        <v>0</v>
      </c>
      <c r="W155" s="36"/>
      <c r="X155" s="9"/>
    </row>
    <row r="156" spans="1:24" ht="15.75">
      <c r="A156" s="27"/>
      <c r="B156" s="26">
        <f t="shared" si="19"/>
        <v>148</v>
      </c>
      <c r="C156" s="153"/>
      <c r="D156" s="163">
        <v>0</v>
      </c>
      <c r="E156" s="48">
        <f t="shared" si="14"/>
        <v>0</v>
      </c>
      <c r="F156" s="70">
        <f>ЯНВ.25!F154+ФЕВ.25!F154+МАР.25!F154+АПР.25!F154+МАЙ.25!F154+ИЮН.25!F154+ИЮЛ.25!F154+АВГ.25!F154+СЕН.25!F154+ОКТ.25!F154+НОЯ.25!F154+ДЕК.25!F154</f>
        <v>0</v>
      </c>
      <c r="G156" s="49">
        <f t="shared" si="15"/>
        <v>0</v>
      </c>
      <c r="H156" s="70">
        <f>ЯНВ.25!E154</f>
        <v>0</v>
      </c>
      <c r="I156" s="70">
        <f>ФЕВ.25!E154</f>
        <v>0</v>
      </c>
      <c r="J156" s="70">
        <f>МАР.25!E154</f>
        <v>0</v>
      </c>
      <c r="K156" s="50">
        <f t="shared" si="16"/>
        <v>0</v>
      </c>
      <c r="L156" s="70">
        <f>АПР.25!E154</f>
        <v>0</v>
      </c>
      <c r="M156" s="51">
        <f>МАЙ.25!E154</f>
        <v>0</v>
      </c>
      <c r="N156" s="51">
        <f>ИЮН.25!E154</f>
        <v>0</v>
      </c>
      <c r="O156" s="52">
        <f t="shared" si="17"/>
        <v>0</v>
      </c>
      <c r="P156" s="51">
        <f>ИЮЛ.25!E154</f>
        <v>0</v>
      </c>
      <c r="Q156" s="51">
        <f>АВГ.25!E154</f>
        <v>0</v>
      </c>
      <c r="R156" s="51">
        <f>СЕН.25!E154</f>
        <v>0</v>
      </c>
      <c r="S156" s="53">
        <f t="shared" si="18"/>
        <v>0</v>
      </c>
      <c r="T156" s="51">
        <f>ОКТ.25!E154</f>
        <v>0</v>
      </c>
      <c r="U156" s="51">
        <f>НОЯ.25!E154</f>
        <v>0</v>
      </c>
      <c r="V156" s="51">
        <f>ДЕК.25!E154</f>
        <v>0</v>
      </c>
      <c r="W156" s="36"/>
      <c r="X156" s="9"/>
    </row>
    <row r="157" spans="1:24" ht="15.75">
      <c r="A157" s="27"/>
      <c r="B157" s="18">
        <f t="shared" si="19"/>
        <v>149</v>
      </c>
      <c r="C157" s="153"/>
      <c r="D157" s="163">
        <v>0</v>
      </c>
      <c r="E157" s="48">
        <f t="shared" si="14"/>
        <v>0</v>
      </c>
      <c r="F157" s="70">
        <f>ЯНВ.25!F155+ФЕВ.25!F155+МАР.25!F155+АПР.25!F155+МАЙ.25!F155+ИЮН.25!F155+ИЮЛ.25!F155+АВГ.25!F155+СЕН.25!F155+ОКТ.25!F155+НОЯ.25!F155+ДЕК.25!F155</f>
        <v>0</v>
      </c>
      <c r="G157" s="49">
        <f t="shared" si="15"/>
        <v>0</v>
      </c>
      <c r="H157" s="70">
        <f>ЯНВ.25!E155</f>
        <v>0</v>
      </c>
      <c r="I157" s="70">
        <f>ФЕВ.25!E155</f>
        <v>0</v>
      </c>
      <c r="J157" s="70">
        <f>МАР.25!E155</f>
        <v>0</v>
      </c>
      <c r="K157" s="50">
        <f t="shared" si="16"/>
        <v>0</v>
      </c>
      <c r="L157" s="70">
        <f>АПР.25!E155</f>
        <v>0</v>
      </c>
      <c r="M157" s="51">
        <f>МАЙ.25!E155</f>
        <v>0</v>
      </c>
      <c r="N157" s="51">
        <f>ИЮН.25!E155</f>
        <v>0</v>
      </c>
      <c r="O157" s="52">
        <f t="shared" si="17"/>
        <v>0</v>
      </c>
      <c r="P157" s="51">
        <f>ИЮЛ.25!E155</f>
        <v>0</v>
      </c>
      <c r="Q157" s="51">
        <f>АВГ.25!E155</f>
        <v>0</v>
      </c>
      <c r="R157" s="51">
        <f>СЕН.25!E155</f>
        <v>0</v>
      </c>
      <c r="S157" s="53">
        <f t="shared" si="18"/>
        <v>0</v>
      </c>
      <c r="T157" s="51">
        <f>ОКТ.25!E155</f>
        <v>0</v>
      </c>
      <c r="U157" s="51">
        <f>НОЯ.25!E155</f>
        <v>0</v>
      </c>
      <c r="V157" s="51">
        <f>ДЕК.25!E155</f>
        <v>0</v>
      </c>
      <c r="W157" s="36"/>
      <c r="X157" s="9"/>
    </row>
    <row r="158" spans="1:24" ht="15.75">
      <c r="A158" s="27"/>
      <c r="B158" s="18">
        <f t="shared" si="19"/>
        <v>150</v>
      </c>
      <c r="C158" s="153"/>
      <c r="D158" s="163">
        <v>0</v>
      </c>
      <c r="E158" s="48">
        <f t="shared" si="14"/>
        <v>0</v>
      </c>
      <c r="F158" s="70">
        <f>ЯНВ.25!F156+ФЕВ.25!F156+МАР.25!F156+АПР.25!F156+МАЙ.25!F156+ИЮН.25!F156+ИЮЛ.25!F156+АВГ.25!F156+СЕН.25!F156+ОКТ.25!F156+НОЯ.25!F156+ДЕК.25!F156</f>
        <v>0</v>
      </c>
      <c r="G158" s="49">
        <f t="shared" si="15"/>
        <v>0</v>
      </c>
      <c r="H158" s="70">
        <f>ЯНВ.25!E156</f>
        <v>0</v>
      </c>
      <c r="I158" s="70">
        <f>ФЕВ.25!E156</f>
        <v>0</v>
      </c>
      <c r="J158" s="70">
        <f>МАР.25!E156</f>
        <v>0</v>
      </c>
      <c r="K158" s="50">
        <f t="shared" si="16"/>
        <v>0</v>
      </c>
      <c r="L158" s="70">
        <f>АПР.25!E156</f>
        <v>0</v>
      </c>
      <c r="M158" s="51">
        <f>МАЙ.25!E156</f>
        <v>0</v>
      </c>
      <c r="N158" s="51">
        <f>ИЮН.25!E156</f>
        <v>0</v>
      </c>
      <c r="O158" s="52">
        <f t="shared" si="17"/>
        <v>0</v>
      </c>
      <c r="P158" s="51">
        <f>ИЮЛ.25!E156</f>
        <v>0</v>
      </c>
      <c r="Q158" s="51">
        <f>АВГ.25!E156</f>
        <v>0</v>
      </c>
      <c r="R158" s="51">
        <f>СЕН.25!E156</f>
        <v>0</v>
      </c>
      <c r="S158" s="53">
        <f t="shared" si="18"/>
        <v>0</v>
      </c>
      <c r="T158" s="51">
        <f>ОКТ.25!E156</f>
        <v>0</v>
      </c>
      <c r="U158" s="51">
        <f>НОЯ.25!E156</f>
        <v>0</v>
      </c>
      <c r="V158" s="51">
        <f>ДЕК.25!E156</f>
        <v>0</v>
      </c>
      <c r="W158" s="36"/>
      <c r="X158" s="9"/>
    </row>
    <row r="159" spans="1:24" ht="15.75">
      <c r="A159" s="27"/>
      <c r="B159" s="18">
        <f t="shared" si="19"/>
        <v>151</v>
      </c>
      <c r="C159" s="153"/>
      <c r="D159" s="163">
        <v>-21050</v>
      </c>
      <c r="E159" s="48">
        <f t="shared" si="14"/>
        <v>-22400</v>
      </c>
      <c r="F159" s="70">
        <f>ЯНВ.25!F157+ФЕВ.25!F157+МАР.25!F157+АПР.25!F157+МАЙ.25!F157+ИЮН.25!F157+ИЮЛ.25!F157+АВГ.25!F157+СЕН.25!F157+ОКТ.25!F157+НОЯ.25!F157+ДЕК.25!F157</f>
        <v>0</v>
      </c>
      <c r="G159" s="49">
        <f t="shared" si="15"/>
        <v>1350</v>
      </c>
      <c r="H159" s="70">
        <f>ЯНВ.25!E157</f>
        <v>1350</v>
      </c>
      <c r="I159" s="70">
        <f>ФЕВ.25!E157</f>
        <v>0</v>
      </c>
      <c r="J159" s="70">
        <f>МАР.25!E157</f>
        <v>0</v>
      </c>
      <c r="K159" s="50">
        <f t="shared" si="16"/>
        <v>0</v>
      </c>
      <c r="L159" s="70">
        <f>АПР.25!E157</f>
        <v>0</v>
      </c>
      <c r="M159" s="51">
        <f>МАЙ.25!E157</f>
        <v>0</v>
      </c>
      <c r="N159" s="51">
        <f>ИЮН.25!E157</f>
        <v>0</v>
      </c>
      <c r="O159" s="52">
        <f t="shared" si="17"/>
        <v>0</v>
      </c>
      <c r="P159" s="51">
        <f>ИЮЛ.25!E157</f>
        <v>0</v>
      </c>
      <c r="Q159" s="51">
        <f>АВГ.25!E157</f>
        <v>0</v>
      </c>
      <c r="R159" s="51">
        <f>СЕН.25!E157</f>
        <v>0</v>
      </c>
      <c r="S159" s="53">
        <f t="shared" si="18"/>
        <v>0</v>
      </c>
      <c r="T159" s="51">
        <f>ОКТ.25!E157</f>
        <v>0</v>
      </c>
      <c r="U159" s="51">
        <f>НОЯ.25!E157</f>
        <v>0</v>
      </c>
      <c r="V159" s="51">
        <f>ДЕК.25!E157</f>
        <v>0</v>
      </c>
      <c r="W159" s="36"/>
      <c r="X159" s="9"/>
    </row>
    <row r="160" spans="1:24" s="162" customFormat="1" ht="15.75">
      <c r="A160" s="157"/>
      <c r="B160" s="15" t="s">
        <v>38</v>
      </c>
      <c r="C160" s="153"/>
      <c r="D160" s="163">
        <v>-32850</v>
      </c>
      <c r="E160" s="48">
        <f t="shared" si="14"/>
        <v>-34200</v>
      </c>
      <c r="F160" s="159">
        <f>ЯНВ.25!F158+ФЕВ.25!F158+МАР.25!F158+АПР.25!F158+МАЙ.25!F158+ИЮН.25!F158+ИЮЛ.25!F158+АВГ.25!F158+СЕН.25!F158+ОКТ.25!F158+НОЯ.25!F158+ДЕК.25!F158</f>
        <v>0</v>
      </c>
      <c r="G160" s="49">
        <f t="shared" si="15"/>
        <v>1350</v>
      </c>
      <c r="H160" s="159">
        <f>ЯНВ.25!E158</f>
        <v>1350</v>
      </c>
      <c r="I160" s="159">
        <f>ФЕВ.25!E158</f>
        <v>0</v>
      </c>
      <c r="J160" s="159">
        <f>МАР.25!E158</f>
        <v>0</v>
      </c>
      <c r="K160" s="50">
        <f t="shared" si="16"/>
        <v>0</v>
      </c>
      <c r="L160" s="159">
        <f>АПР.25!E158</f>
        <v>0</v>
      </c>
      <c r="M160" s="158">
        <f>МАЙ.25!E158</f>
        <v>0</v>
      </c>
      <c r="N160" s="158">
        <f>ИЮН.25!E158</f>
        <v>0</v>
      </c>
      <c r="O160" s="52">
        <f t="shared" si="17"/>
        <v>0</v>
      </c>
      <c r="P160" s="158">
        <f>ИЮЛ.25!E158</f>
        <v>0</v>
      </c>
      <c r="Q160" s="158">
        <f>АВГ.25!E158</f>
        <v>0</v>
      </c>
      <c r="R160" s="158">
        <f>СЕН.25!E158</f>
        <v>0</v>
      </c>
      <c r="S160" s="53">
        <f t="shared" si="18"/>
        <v>0</v>
      </c>
      <c r="T160" s="158">
        <f>ОКТ.25!E158</f>
        <v>0</v>
      </c>
      <c r="U160" s="158">
        <f>НОЯ.25!E158</f>
        <v>0</v>
      </c>
      <c r="V160" s="158">
        <f>ДЕК.25!E158</f>
        <v>0</v>
      </c>
      <c r="W160" s="160"/>
      <c r="X160" s="161"/>
    </row>
    <row r="161" spans="1:24" ht="15.75">
      <c r="A161" s="27"/>
      <c r="B161" s="18">
        <v>153</v>
      </c>
      <c r="C161" s="200" t="s">
        <v>43</v>
      </c>
      <c r="D161" s="163">
        <v>0</v>
      </c>
      <c r="E161" s="48">
        <f t="shared" si="14"/>
        <v>0</v>
      </c>
      <c r="F161" s="70">
        <f>ЯНВ.25!F159+ФЕВ.25!F159+МАР.25!F159+АПР.25!F159+МАЙ.25!F159+ИЮН.25!F159+ИЮЛ.25!F159+АВГ.25!F159+СЕН.25!F159+ОКТ.25!F159+НОЯ.25!F159+ДЕК.25!F159</f>
        <v>0</v>
      </c>
      <c r="G161" s="49">
        <f t="shared" si="15"/>
        <v>0</v>
      </c>
      <c r="H161" s="70">
        <f>ЯНВ.25!E159</f>
        <v>0</v>
      </c>
      <c r="I161" s="70">
        <f>ФЕВ.25!E159</f>
        <v>0</v>
      </c>
      <c r="J161" s="70">
        <f>МАР.25!E159</f>
        <v>0</v>
      </c>
      <c r="K161" s="50">
        <f t="shared" si="16"/>
        <v>0</v>
      </c>
      <c r="L161" s="70">
        <f>АПР.25!E159</f>
        <v>0</v>
      </c>
      <c r="M161" s="51">
        <f>МАЙ.25!E159</f>
        <v>0</v>
      </c>
      <c r="N161" s="51">
        <f>ИЮН.25!E159</f>
        <v>0</v>
      </c>
      <c r="O161" s="52">
        <f t="shared" si="17"/>
        <v>0</v>
      </c>
      <c r="P161" s="51">
        <f>ИЮЛ.25!E159</f>
        <v>0</v>
      </c>
      <c r="Q161" s="51">
        <f>АВГ.25!E159</f>
        <v>0</v>
      </c>
      <c r="R161" s="51">
        <f>СЕН.25!E159</f>
        <v>0</v>
      </c>
      <c r="S161" s="53">
        <f t="shared" si="18"/>
        <v>0</v>
      </c>
      <c r="T161" s="51">
        <f>ОКТ.25!E159</f>
        <v>0</v>
      </c>
      <c r="U161" s="51">
        <f>НОЯ.25!E159</f>
        <v>0</v>
      </c>
      <c r="V161" s="51">
        <f>ДЕК.25!E159</f>
        <v>0</v>
      </c>
      <c r="W161" s="36"/>
      <c r="X161" s="9"/>
    </row>
    <row r="162" spans="1:24" ht="15.75">
      <c r="A162" s="27"/>
      <c r="B162" s="18">
        <f t="shared" si="19"/>
        <v>154</v>
      </c>
      <c r="C162" s="201"/>
      <c r="D162" s="163">
        <v>-1300</v>
      </c>
      <c r="E162" s="48">
        <f t="shared" si="14"/>
        <v>-1350</v>
      </c>
      <c r="F162" s="70">
        <f>ЯНВ.25!F160+ФЕВ.25!F160+МАР.25!F160+АПР.25!F160+МАЙ.25!F160+ИЮН.25!F160+ИЮЛ.25!F160+АВГ.25!F160+СЕН.25!F160+ОКТ.25!F160+НОЯ.25!F160+ДЕК.25!F160</f>
        <v>1300</v>
      </c>
      <c r="G162" s="49">
        <f t="shared" si="15"/>
        <v>1350</v>
      </c>
      <c r="H162" s="70">
        <f>ЯНВ.25!E160</f>
        <v>1350</v>
      </c>
      <c r="I162" s="70">
        <f>ФЕВ.25!E160</f>
        <v>0</v>
      </c>
      <c r="J162" s="70">
        <f>МАР.25!E160</f>
        <v>0</v>
      </c>
      <c r="K162" s="50">
        <f t="shared" si="16"/>
        <v>0</v>
      </c>
      <c r="L162" s="70">
        <f>АПР.25!E160</f>
        <v>0</v>
      </c>
      <c r="M162" s="51">
        <f>МАЙ.25!E160</f>
        <v>0</v>
      </c>
      <c r="N162" s="51">
        <f>ИЮН.25!E160</f>
        <v>0</v>
      </c>
      <c r="O162" s="52">
        <f t="shared" si="17"/>
        <v>0</v>
      </c>
      <c r="P162" s="51">
        <f>ИЮЛ.25!E160</f>
        <v>0</v>
      </c>
      <c r="Q162" s="51">
        <f>АВГ.25!E160</f>
        <v>0</v>
      </c>
      <c r="R162" s="51">
        <f>СЕН.25!E160</f>
        <v>0</v>
      </c>
      <c r="S162" s="53">
        <f t="shared" si="18"/>
        <v>0</v>
      </c>
      <c r="T162" s="51">
        <f>ОКТ.25!E160</f>
        <v>0</v>
      </c>
      <c r="U162" s="51">
        <f>НОЯ.25!E160</f>
        <v>0</v>
      </c>
      <c r="V162" s="51">
        <f>ДЕК.25!E160</f>
        <v>0</v>
      </c>
      <c r="W162" s="36"/>
      <c r="X162" s="9"/>
    </row>
    <row r="163" spans="1:24" ht="15.75">
      <c r="A163" s="18"/>
      <c r="B163" s="18">
        <f t="shared" si="19"/>
        <v>155</v>
      </c>
      <c r="C163" s="153"/>
      <c r="D163" s="163">
        <v>-32399.43</v>
      </c>
      <c r="E163" s="48">
        <f t="shared" si="14"/>
        <v>-33749.43</v>
      </c>
      <c r="F163" s="70">
        <f>ЯНВ.25!F161+ФЕВ.25!F161+МАР.25!F161+АПР.25!F161+МАЙ.25!F161+ИЮН.25!F161+ИЮЛ.25!F161+АВГ.25!F161+СЕН.25!F161+ОКТ.25!F161+НОЯ.25!F161+ДЕК.25!F161</f>
        <v>0</v>
      </c>
      <c r="G163" s="49">
        <f t="shared" si="15"/>
        <v>1350</v>
      </c>
      <c r="H163" s="70">
        <f>ЯНВ.25!E161</f>
        <v>1350</v>
      </c>
      <c r="I163" s="70">
        <f>ФЕВ.25!E161</f>
        <v>0</v>
      </c>
      <c r="J163" s="70">
        <f>МАР.25!E161</f>
        <v>0</v>
      </c>
      <c r="K163" s="50">
        <f t="shared" si="16"/>
        <v>0</v>
      </c>
      <c r="L163" s="70">
        <f>АПР.25!E161</f>
        <v>0</v>
      </c>
      <c r="M163" s="51">
        <f>МАЙ.25!E161</f>
        <v>0</v>
      </c>
      <c r="N163" s="51">
        <f>ИЮН.25!E161</f>
        <v>0</v>
      </c>
      <c r="O163" s="52">
        <f t="shared" si="17"/>
        <v>0</v>
      </c>
      <c r="P163" s="51">
        <f>ИЮЛ.25!E161</f>
        <v>0</v>
      </c>
      <c r="Q163" s="51">
        <f>АВГ.25!E161</f>
        <v>0</v>
      </c>
      <c r="R163" s="51">
        <f>СЕН.25!E161</f>
        <v>0</v>
      </c>
      <c r="S163" s="53">
        <f t="shared" si="18"/>
        <v>0</v>
      </c>
      <c r="T163" s="51">
        <f>ОКТ.25!E161</f>
        <v>0</v>
      </c>
      <c r="U163" s="51">
        <f>НОЯ.25!E161</f>
        <v>0</v>
      </c>
      <c r="V163" s="51">
        <f>ДЕК.25!E161</f>
        <v>0</v>
      </c>
      <c r="W163" s="36"/>
      <c r="X163" s="9"/>
    </row>
    <row r="164" spans="1:24" ht="15.75">
      <c r="A164" s="55"/>
      <c r="B164" s="18">
        <f t="shared" si="19"/>
        <v>156</v>
      </c>
      <c r="C164" s="153"/>
      <c r="D164" s="163">
        <v>650</v>
      </c>
      <c r="E164" s="48">
        <f t="shared" si="14"/>
        <v>-700</v>
      </c>
      <c r="F164" s="70">
        <f>ЯНВ.25!F162+ФЕВ.25!F162+МАР.25!F162+АПР.25!F162+МАЙ.25!F162+ИЮН.25!F162+ИЮЛ.25!F162+АВГ.25!F162+СЕН.25!F162+ОКТ.25!F162+НОЯ.25!F162+ДЕК.25!F162</f>
        <v>0</v>
      </c>
      <c r="G164" s="49">
        <f t="shared" si="15"/>
        <v>1350</v>
      </c>
      <c r="H164" s="70">
        <f>ЯНВ.25!E162</f>
        <v>1350</v>
      </c>
      <c r="I164" s="70">
        <f>ФЕВ.25!E162</f>
        <v>0</v>
      </c>
      <c r="J164" s="70">
        <f>МАР.25!E162</f>
        <v>0</v>
      </c>
      <c r="K164" s="50">
        <f t="shared" si="16"/>
        <v>0</v>
      </c>
      <c r="L164" s="70">
        <f>АПР.25!E162</f>
        <v>0</v>
      </c>
      <c r="M164" s="51">
        <f>МАЙ.25!E162</f>
        <v>0</v>
      </c>
      <c r="N164" s="51">
        <f>ИЮН.25!E162</f>
        <v>0</v>
      </c>
      <c r="O164" s="52">
        <f t="shared" si="17"/>
        <v>0</v>
      </c>
      <c r="P164" s="51">
        <f>ИЮЛ.25!E162</f>
        <v>0</v>
      </c>
      <c r="Q164" s="51">
        <f>АВГ.25!E162</f>
        <v>0</v>
      </c>
      <c r="R164" s="51">
        <f>СЕН.25!E162</f>
        <v>0</v>
      </c>
      <c r="S164" s="53">
        <f t="shared" si="18"/>
        <v>0</v>
      </c>
      <c r="T164" s="51">
        <f>ОКТ.25!E162</f>
        <v>0</v>
      </c>
      <c r="U164" s="51">
        <f>НОЯ.25!E162</f>
        <v>0</v>
      </c>
      <c r="V164" s="51">
        <f>ДЕК.25!E162</f>
        <v>0</v>
      </c>
      <c r="W164" s="36"/>
      <c r="X164" s="9"/>
    </row>
    <row r="165" spans="1:24" ht="15.75">
      <c r="A165" s="55"/>
      <c r="B165" s="18">
        <f t="shared" si="19"/>
        <v>157</v>
      </c>
      <c r="C165" s="153"/>
      <c r="D165" s="163">
        <v>5300</v>
      </c>
      <c r="E165" s="48">
        <f t="shared" si="14"/>
        <v>3950</v>
      </c>
      <c r="F165" s="70">
        <f>ЯНВ.25!F163+ФЕВ.25!F163+МАР.25!F163+АПР.25!F163+МАЙ.25!F163+ИЮН.25!F163+ИЮЛ.25!F163+АВГ.25!F163+СЕН.25!F163+ОКТ.25!F163+НОЯ.25!F163+ДЕК.25!F163</f>
        <v>0</v>
      </c>
      <c r="G165" s="49">
        <f t="shared" si="15"/>
        <v>1350</v>
      </c>
      <c r="H165" s="70">
        <f>ЯНВ.25!E163</f>
        <v>1350</v>
      </c>
      <c r="I165" s="70">
        <f>ФЕВ.25!E163</f>
        <v>0</v>
      </c>
      <c r="J165" s="70">
        <f>МАР.25!E163</f>
        <v>0</v>
      </c>
      <c r="K165" s="50">
        <f t="shared" si="16"/>
        <v>0</v>
      </c>
      <c r="L165" s="70">
        <f>АПР.25!E163</f>
        <v>0</v>
      </c>
      <c r="M165" s="51">
        <f>МАЙ.25!E163</f>
        <v>0</v>
      </c>
      <c r="N165" s="51">
        <f>ИЮН.25!E163</f>
        <v>0</v>
      </c>
      <c r="O165" s="52">
        <f t="shared" si="17"/>
        <v>0</v>
      </c>
      <c r="P165" s="51">
        <f>ИЮЛ.25!E163</f>
        <v>0</v>
      </c>
      <c r="Q165" s="51">
        <f>АВГ.25!E163</f>
        <v>0</v>
      </c>
      <c r="R165" s="51">
        <f>СЕН.25!E163</f>
        <v>0</v>
      </c>
      <c r="S165" s="53">
        <f t="shared" si="18"/>
        <v>0</v>
      </c>
      <c r="T165" s="51">
        <f>ОКТ.25!E163</f>
        <v>0</v>
      </c>
      <c r="U165" s="51">
        <f>НОЯ.25!E163</f>
        <v>0</v>
      </c>
      <c r="V165" s="51">
        <f>ДЕК.25!E163</f>
        <v>0</v>
      </c>
      <c r="W165" s="36"/>
      <c r="X165" s="9"/>
    </row>
    <row r="166" spans="1:24" ht="15.75">
      <c r="A166" s="47"/>
      <c r="B166" s="18">
        <f t="shared" si="19"/>
        <v>158</v>
      </c>
      <c r="C166" s="153"/>
      <c r="D166" s="163">
        <v>-8100</v>
      </c>
      <c r="E166" s="48">
        <f t="shared" si="14"/>
        <v>-9450</v>
      </c>
      <c r="F166" s="70">
        <f>ЯНВ.25!F164+ФЕВ.25!F164+МАР.25!F164+АПР.25!F164+МАЙ.25!F164+ИЮН.25!F164+ИЮЛ.25!F164+АВГ.25!F164+СЕН.25!F164+ОКТ.25!F164+НОЯ.25!F164+ДЕК.25!F164</f>
        <v>0</v>
      </c>
      <c r="G166" s="49">
        <f t="shared" si="15"/>
        <v>1350</v>
      </c>
      <c r="H166" s="70">
        <f>ЯНВ.25!E164</f>
        <v>1350</v>
      </c>
      <c r="I166" s="70">
        <f>ФЕВ.25!E164</f>
        <v>0</v>
      </c>
      <c r="J166" s="70">
        <f>МАР.25!E164</f>
        <v>0</v>
      </c>
      <c r="K166" s="50">
        <f t="shared" si="16"/>
        <v>0</v>
      </c>
      <c r="L166" s="70">
        <f>АПР.25!E164</f>
        <v>0</v>
      </c>
      <c r="M166" s="51">
        <f>МАЙ.25!E164</f>
        <v>0</v>
      </c>
      <c r="N166" s="51">
        <f>ИЮН.25!E164</f>
        <v>0</v>
      </c>
      <c r="O166" s="52">
        <f t="shared" si="17"/>
        <v>0</v>
      </c>
      <c r="P166" s="51">
        <f>ИЮЛ.25!E164</f>
        <v>0</v>
      </c>
      <c r="Q166" s="51">
        <f>АВГ.25!E164</f>
        <v>0</v>
      </c>
      <c r="R166" s="51">
        <f>СЕН.25!E164</f>
        <v>0</v>
      </c>
      <c r="S166" s="53">
        <f t="shared" si="18"/>
        <v>0</v>
      </c>
      <c r="T166" s="51">
        <f>ОКТ.25!E164</f>
        <v>0</v>
      </c>
      <c r="U166" s="51">
        <f>НОЯ.25!E164</f>
        <v>0</v>
      </c>
      <c r="V166" s="51">
        <f>ДЕК.25!E164</f>
        <v>0</v>
      </c>
      <c r="W166" s="36"/>
      <c r="X166" s="9"/>
    </row>
    <row r="167" spans="1:24" ht="15.75">
      <c r="A167" s="18"/>
      <c r="B167" s="18">
        <f t="shared" si="19"/>
        <v>159</v>
      </c>
      <c r="C167" s="153"/>
      <c r="D167" s="163">
        <v>-1300.0000000000005</v>
      </c>
      <c r="E167" s="48">
        <f t="shared" si="14"/>
        <v>-2650.0000000000005</v>
      </c>
      <c r="F167" s="70">
        <f>ЯНВ.25!F165+ФЕВ.25!F165+МАР.25!F165+АПР.25!F165+МАЙ.25!F165+ИЮН.25!F165+ИЮЛ.25!F165+АВГ.25!F165+СЕН.25!F165+ОКТ.25!F165+НОЯ.25!F165+ДЕК.25!F165</f>
        <v>0</v>
      </c>
      <c r="G167" s="49">
        <f t="shared" si="15"/>
        <v>1350</v>
      </c>
      <c r="H167" s="70">
        <f>ЯНВ.25!E165</f>
        <v>1350</v>
      </c>
      <c r="I167" s="70">
        <f>ФЕВ.25!E165</f>
        <v>0</v>
      </c>
      <c r="J167" s="70">
        <f>МАР.25!E165</f>
        <v>0</v>
      </c>
      <c r="K167" s="50">
        <f t="shared" si="16"/>
        <v>0</v>
      </c>
      <c r="L167" s="70">
        <f>АПР.25!E165</f>
        <v>0</v>
      </c>
      <c r="M167" s="51">
        <f>МАЙ.25!E165</f>
        <v>0</v>
      </c>
      <c r="N167" s="51">
        <f>ИЮН.25!E165</f>
        <v>0</v>
      </c>
      <c r="O167" s="52">
        <f t="shared" si="17"/>
        <v>0</v>
      </c>
      <c r="P167" s="51">
        <f>ИЮЛ.25!E165</f>
        <v>0</v>
      </c>
      <c r="Q167" s="51">
        <f>АВГ.25!E165</f>
        <v>0</v>
      </c>
      <c r="R167" s="51">
        <f>СЕН.25!E165</f>
        <v>0</v>
      </c>
      <c r="S167" s="53">
        <f t="shared" si="18"/>
        <v>0</v>
      </c>
      <c r="T167" s="51">
        <f>ОКТ.25!E165</f>
        <v>0</v>
      </c>
      <c r="U167" s="51">
        <f>НОЯ.25!E165</f>
        <v>0</v>
      </c>
      <c r="V167" s="51">
        <f>ДЕК.25!E165</f>
        <v>0</v>
      </c>
      <c r="W167" s="36"/>
      <c r="X167" s="9"/>
    </row>
    <row r="168" spans="1:24" ht="15.75">
      <c r="A168" s="27"/>
      <c r="B168" s="18">
        <f t="shared" si="19"/>
        <v>160</v>
      </c>
      <c r="C168" s="153"/>
      <c r="D168" s="163">
        <v>-13849.43</v>
      </c>
      <c r="E168" s="48">
        <f t="shared" si="14"/>
        <v>-15199.43</v>
      </c>
      <c r="F168" s="70">
        <f>ЯНВ.25!F166+ФЕВ.25!F166+МАР.25!F166+АПР.25!F166+МАЙ.25!F166+ИЮН.25!F166+ИЮЛ.25!F166+АВГ.25!F166+СЕН.25!F166+ОКТ.25!F166+НОЯ.25!F166+ДЕК.25!F166</f>
        <v>0</v>
      </c>
      <c r="G168" s="49">
        <f t="shared" si="15"/>
        <v>1350</v>
      </c>
      <c r="H168" s="70">
        <f>ЯНВ.25!E166</f>
        <v>1350</v>
      </c>
      <c r="I168" s="70">
        <f>ФЕВ.25!E166</f>
        <v>0</v>
      </c>
      <c r="J168" s="70">
        <f>МАР.25!E166</f>
        <v>0</v>
      </c>
      <c r="K168" s="50">
        <f t="shared" si="16"/>
        <v>0</v>
      </c>
      <c r="L168" s="70">
        <f>АПР.25!E166</f>
        <v>0</v>
      </c>
      <c r="M168" s="51">
        <f>МАЙ.25!E166</f>
        <v>0</v>
      </c>
      <c r="N168" s="51">
        <f>ИЮН.25!E166</f>
        <v>0</v>
      </c>
      <c r="O168" s="52">
        <f t="shared" si="17"/>
        <v>0</v>
      </c>
      <c r="P168" s="51">
        <f>ИЮЛ.25!E166</f>
        <v>0</v>
      </c>
      <c r="Q168" s="51">
        <f>АВГ.25!E166</f>
        <v>0</v>
      </c>
      <c r="R168" s="51">
        <f>СЕН.25!E166</f>
        <v>0</v>
      </c>
      <c r="S168" s="53">
        <f t="shared" si="18"/>
        <v>0</v>
      </c>
      <c r="T168" s="51">
        <f>ОКТ.25!E166</f>
        <v>0</v>
      </c>
      <c r="U168" s="51">
        <f>НОЯ.25!E166</f>
        <v>0</v>
      </c>
      <c r="V168" s="51">
        <f>ДЕК.25!E166</f>
        <v>0</v>
      </c>
      <c r="W168" s="36"/>
      <c r="X168" s="9"/>
    </row>
    <row r="169" spans="1:24" s="11" customFormat="1" ht="15.75">
      <c r="A169" s="27"/>
      <c r="B169" s="26">
        <f t="shared" si="19"/>
        <v>161</v>
      </c>
      <c r="C169" s="153"/>
      <c r="D169" s="163">
        <v>0</v>
      </c>
      <c r="E169" s="48">
        <v>0</v>
      </c>
      <c r="F169" s="154">
        <f>ЯНВ.25!F167+ФЕВ.25!F167+МАР.25!F167+АПР.25!F167+МАЙ.25!F167+ИЮН.25!F167+ИЮЛ.25!F167+АВГ.25!F167+СЕН.25!F167+ОКТ.25!F167+НОЯ.25!F167+ДЕК.25!F167</f>
        <v>0</v>
      </c>
      <c r="G169" s="49">
        <f t="shared" si="15"/>
        <v>1350</v>
      </c>
      <c r="H169" s="154">
        <f>ЯНВ.25!E167</f>
        <v>1350</v>
      </c>
      <c r="I169" s="154">
        <f>ФЕВ.25!E167</f>
        <v>0</v>
      </c>
      <c r="J169" s="154">
        <f>МАР.25!E167</f>
        <v>0</v>
      </c>
      <c r="K169" s="50">
        <f t="shared" si="16"/>
        <v>0</v>
      </c>
      <c r="L169" s="154">
        <f>АПР.25!E167</f>
        <v>0</v>
      </c>
      <c r="M169" s="153">
        <f>МАЙ.25!E167</f>
        <v>0</v>
      </c>
      <c r="N169" s="153">
        <f>ИЮН.25!E167</f>
        <v>0</v>
      </c>
      <c r="O169" s="52">
        <f t="shared" si="17"/>
        <v>0</v>
      </c>
      <c r="P169" s="153">
        <f>ИЮЛ.25!E167</f>
        <v>0</v>
      </c>
      <c r="Q169" s="153">
        <f>АВГ.25!E167</f>
        <v>0</v>
      </c>
      <c r="R169" s="153">
        <f>СЕН.25!E167</f>
        <v>0</v>
      </c>
      <c r="S169" s="53">
        <f t="shared" si="18"/>
        <v>0</v>
      </c>
      <c r="T169" s="153">
        <f>ОКТ.25!E167</f>
        <v>0</v>
      </c>
      <c r="U169" s="153">
        <f>НОЯ.25!E167</f>
        <v>0</v>
      </c>
      <c r="V169" s="153">
        <f>ДЕК.25!E167</f>
        <v>0</v>
      </c>
      <c r="W169" s="155"/>
      <c r="X169" s="156"/>
    </row>
    <row r="170" spans="1:24" ht="15.75">
      <c r="A170" s="27"/>
      <c r="B170" s="18">
        <f t="shared" si="19"/>
        <v>162</v>
      </c>
      <c r="C170" s="153"/>
      <c r="D170" s="163">
        <v>0</v>
      </c>
      <c r="E170" s="48">
        <v>0</v>
      </c>
      <c r="F170" s="70">
        <f>ЯНВ.25!F168+ФЕВ.25!F168+МАР.25!F168+АПР.25!F168+МАЙ.25!F168+ИЮН.25!F168+ИЮЛ.25!F168+АВГ.25!F168+СЕН.25!F168+ОКТ.25!F168+НОЯ.25!F168+ДЕК.25!F168</f>
        <v>0</v>
      </c>
      <c r="G170" s="49">
        <f t="shared" si="15"/>
        <v>1350</v>
      </c>
      <c r="H170" s="70">
        <f>ЯНВ.25!E168</f>
        <v>1350</v>
      </c>
      <c r="I170" s="70">
        <f>ФЕВ.25!E168</f>
        <v>0</v>
      </c>
      <c r="J170" s="70">
        <f>МАР.25!E168</f>
        <v>0</v>
      </c>
      <c r="K170" s="50">
        <f t="shared" si="16"/>
        <v>0</v>
      </c>
      <c r="L170" s="70">
        <f>АПР.25!E168</f>
        <v>0</v>
      </c>
      <c r="M170" s="51">
        <f>МАЙ.25!E168</f>
        <v>0</v>
      </c>
      <c r="N170" s="51">
        <f>ИЮН.25!E168</f>
        <v>0</v>
      </c>
      <c r="O170" s="52">
        <f t="shared" si="17"/>
        <v>0</v>
      </c>
      <c r="P170" s="51">
        <f>ИЮЛ.25!E168</f>
        <v>0</v>
      </c>
      <c r="Q170" s="51">
        <f>АВГ.25!E168</f>
        <v>0</v>
      </c>
      <c r="R170" s="51">
        <f>СЕН.25!E168</f>
        <v>0</v>
      </c>
      <c r="S170" s="53">
        <f t="shared" si="18"/>
        <v>0</v>
      </c>
      <c r="T170" s="51">
        <f>ОКТ.25!E168</f>
        <v>0</v>
      </c>
      <c r="U170" s="51">
        <f>НОЯ.25!E168</f>
        <v>0</v>
      </c>
      <c r="V170" s="51">
        <f>ДЕК.25!E168</f>
        <v>0</v>
      </c>
      <c r="W170" s="36"/>
      <c r="X170" s="9"/>
    </row>
    <row r="171" spans="1:24" ht="15.75">
      <c r="A171" s="27"/>
      <c r="B171" s="18">
        <v>163</v>
      </c>
      <c r="C171" s="153"/>
      <c r="D171" s="163">
        <v>0</v>
      </c>
      <c r="E171" s="48">
        <f t="shared" ref="E171:E202" si="20">F171-G171-K171-O171-S171+D171</f>
        <v>0</v>
      </c>
      <c r="F171" s="70">
        <f>ЯНВ.25!F169+ФЕВ.25!F169+МАР.25!F169+АПР.25!F169+МАЙ.25!F169+ИЮН.25!F169+ИЮЛ.25!F169+АВГ.25!F169+СЕН.25!F169+ОКТ.25!F169+НОЯ.25!F169+ДЕК.25!F169</f>
        <v>0</v>
      </c>
      <c r="G171" s="49">
        <f t="shared" si="15"/>
        <v>0</v>
      </c>
      <c r="H171" s="70">
        <f>ЯНВ.25!E169</f>
        <v>0</v>
      </c>
      <c r="I171" s="70">
        <f>ФЕВ.25!E169</f>
        <v>0</v>
      </c>
      <c r="J171" s="70">
        <f>МАР.25!E169</f>
        <v>0</v>
      </c>
      <c r="K171" s="50">
        <f t="shared" si="16"/>
        <v>0</v>
      </c>
      <c r="L171" s="70">
        <f>АПР.25!E169</f>
        <v>0</v>
      </c>
      <c r="M171" s="51">
        <f>МАЙ.25!E169</f>
        <v>0</v>
      </c>
      <c r="N171" s="51">
        <f>ИЮН.25!E169</f>
        <v>0</v>
      </c>
      <c r="O171" s="52">
        <f t="shared" si="17"/>
        <v>0</v>
      </c>
      <c r="P171" s="51">
        <f>ИЮЛ.25!E169</f>
        <v>0</v>
      </c>
      <c r="Q171" s="51">
        <f>АВГ.25!E169</f>
        <v>0</v>
      </c>
      <c r="R171" s="51">
        <f>СЕН.25!E169</f>
        <v>0</v>
      </c>
      <c r="S171" s="53">
        <f t="shared" si="18"/>
        <v>0</v>
      </c>
      <c r="T171" s="51">
        <f>ОКТ.25!E169</f>
        <v>0</v>
      </c>
      <c r="U171" s="51">
        <f>НОЯ.25!E169</f>
        <v>0</v>
      </c>
      <c r="V171" s="51">
        <f>ДЕК.25!E169</f>
        <v>0</v>
      </c>
      <c r="W171" s="36"/>
      <c r="X171" s="9"/>
    </row>
    <row r="172" spans="1:24" ht="15.75">
      <c r="A172" s="27"/>
      <c r="B172" s="18">
        <v>164</v>
      </c>
      <c r="C172" s="153"/>
      <c r="D172" s="163">
        <v>0</v>
      </c>
      <c r="E172" s="48">
        <f t="shared" si="20"/>
        <v>0</v>
      </c>
      <c r="F172" s="70">
        <f>ЯНВ.25!F170+ФЕВ.25!F170+МАР.25!F170+АПР.25!F170+МАЙ.25!F170+ИЮН.25!F170+ИЮЛ.25!F170+АВГ.25!F170+СЕН.25!F170+ОКТ.25!F170+НОЯ.25!F170+ДЕК.25!F170</f>
        <v>0</v>
      </c>
      <c r="G172" s="49">
        <f t="shared" si="15"/>
        <v>0</v>
      </c>
      <c r="H172" s="70">
        <f>ЯНВ.25!E170</f>
        <v>0</v>
      </c>
      <c r="I172" s="70">
        <f>ФЕВ.25!E170</f>
        <v>0</v>
      </c>
      <c r="J172" s="70">
        <f>МАР.25!E170</f>
        <v>0</v>
      </c>
      <c r="K172" s="50">
        <f t="shared" si="16"/>
        <v>0</v>
      </c>
      <c r="L172" s="70">
        <f>АПР.25!E170</f>
        <v>0</v>
      </c>
      <c r="M172" s="51">
        <f>МАЙ.25!E170</f>
        <v>0</v>
      </c>
      <c r="N172" s="51">
        <f>ИЮН.25!E170</f>
        <v>0</v>
      </c>
      <c r="O172" s="52">
        <f t="shared" si="17"/>
        <v>0</v>
      </c>
      <c r="P172" s="51">
        <f>ИЮЛ.25!E170</f>
        <v>0</v>
      </c>
      <c r="Q172" s="51">
        <f>АВГ.25!E170</f>
        <v>0</v>
      </c>
      <c r="R172" s="51">
        <f>СЕН.25!E170</f>
        <v>0</v>
      </c>
      <c r="S172" s="53">
        <f t="shared" si="18"/>
        <v>0</v>
      </c>
      <c r="T172" s="51">
        <f>ОКТ.25!E170</f>
        <v>0</v>
      </c>
      <c r="U172" s="51">
        <f>НОЯ.25!E170</f>
        <v>0</v>
      </c>
      <c r="V172" s="51">
        <f>ДЕК.25!E170</f>
        <v>0</v>
      </c>
      <c r="W172" s="36"/>
      <c r="X172" s="9"/>
    </row>
    <row r="173" spans="1:24" ht="15.75">
      <c r="A173" s="27"/>
      <c r="B173" s="18">
        <f t="shared" si="19"/>
        <v>165</v>
      </c>
      <c r="C173" s="176" t="s">
        <v>43</v>
      </c>
      <c r="D173" s="163">
        <v>0</v>
      </c>
      <c r="E173" s="48">
        <f t="shared" si="20"/>
        <v>0</v>
      </c>
      <c r="F173" s="70">
        <f>ЯНВ.25!F171+ФЕВ.25!F171+МАР.25!F171+АПР.25!F171+МАЙ.25!F171+ИЮН.25!F171+ИЮЛ.25!F171+АВГ.25!F171+СЕН.25!F171+ОКТ.25!F171+НОЯ.25!F171+ДЕК.25!F171</f>
        <v>0</v>
      </c>
      <c r="G173" s="49">
        <f t="shared" si="15"/>
        <v>0</v>
      </c>
      <c r="H173" s="70">
        <f>ЯНВ.25!E171</f>
        <v>0</v>
      </c>
      <c r="I173" s="70">
        <f>ФЕВ.25!E171</f>
        <v>0</v>
      </c>
      <c r="J173" s="70">
        <f>МАР.25!E171</f>
        <v>0</v>
      </c>
      <c r="K173" s="50">
        <f t="shared" si="16"/>
        <v>0</v>
      </c>
      <c r="L173" s="70">
        <f>АПР.25!E171</f>
        <v>0</v>
      </c>
      <c r="M173" s="51">
        <f>МАЙ.25!E171</f>
        <v>0</v>
      </c>
      <c r="N173" s="51">
        <f>ИЮН.25!E171</f>
        <v>0</v>
      </c>
      <c r="O173" s="52">
        <f t="shared" si="17"/>
        <v>0</v>
      </c>
      <c r="P173" s="51">
        <f>ИЮЛ.25!E171</f>
        <v>0</v>
      </c>
      <c r="Q173" s="51">
        <f>АВГ.25!E171</f>
        <v>0</v>
      </c>
      <c r="R173" s="51">
        <f>СЕН.25!E171</f>
        <v>0</v>
      </c>
      <c r="S173" s="53">
        <f t="shared" si="18"/>
        <v>0</v>
      </c>
      <c r="T173" s="51">
        <f>ОКТ.25!E171</f>
        <v>0</v>
      </c>
      <c r="U173" s="51">
        <f>НОЯ.25!E171</f>
        <v>0</v>
      </c>
      <c r="V173" s="51">
        <f>ДЕК.25!E171</f>
        <v>0</v>
      </c>
      <c r="W173" s="36"/>
      <c r="X173" s="9"/>
    </row>
    <row r="174" spans="1:24" ht="15.75">
      <c r="A174" s="27"/>
      <c r="B174" s="18">
        <f t="shared" si="19"/>
        <v>166</v>
      </c>
      <c r="C174" s="153"/>
      <c r="D174" s="163">
        <v>0</v>
      </c>
      <c r="E174" s="48">
        <f t="shared" si="20"/>
        <v>0</v>
      </c>
      <c r="F174" s="70">
        <f>ЯНВ.25!F172+ФЕВ.25!F172+МАР.25!F172+АПР.25!F172+МАЙ.25!F172+ИЮН.25!F172+ИЮЛ.25!F172+АВГ.25!F172+СЕН.25!F172+ОКТ.25!F172+НОЯ.25!F172+ДЕК.25!F172</f>
        <v>0</v>
      </c>
      <c r="G174" s="49">
        <f t="shared" si="15"/>
        <v>0</v>
      </c>
      <c r="H174" s="70">
        <f>ЯНВ.25!E172</f>
        <v>0</v>
      </c>
      <c r="I174" s="70">
        <f>ФЕВ.25!E172</f>
        <v>0</v>
      </c>
      <c r="J174" s="70">
        <f>МАР.25!E172</f>
        <v>0</v>
      </c>
      <c r="K174" s="50">
        <f t="shared" si="16"/>
        <v>0</v>
      </c>
      <c r="L174" s="70">
        <f>АПР.25!E172</f>
        <v>0</v>
      </c>
      <c r="M174" s="51">
        <f>МАЙ.25!E172</f>
        <v>0</v>
      </c>
      <c r="N174" s="51">
        <f>ИЮН.25!E172</f>
        <v>0</v>
      </c>
      <c r="O174" s="52">
        <f t="shared" si="17"/>
        <v>0</v>
      </c>
      <c r="P174" s="51">
        <f>ИЮЛ.25!E172</f>
        <v>0</v>
      </c>
      <c r="Q174" s="51">
        <f>АВГ.25!E172</f>
        <v>0</v>
      </c>
      <c r="R174" s="51">
        <f>СЕН.25!E172</f>
        <v>0</v>
      </c>
      <c r="S174" s="53">
        <f t="shared" si="18"/>
        <v>0</v>
      </c>
      <c r="T174" s="51">
        <f>ОКТ.25!E172</f>
        <v>0</v>
      </c>
      <c r="U174" s="51">
        <f>НОЯ.25!E172</f>
        <v>0</v>
      </c>
      <c r="V174" s="51">
        <f>ДЕК.25!E172</f>
        <v>0</v>
      </c>
      <c r="W174" s="36"/>
      <c r="X174" s="9"/>
    </row>
    <row r="175" spans="1:24" ht="15.75">
      <c r="A175" s="27"/>
      <c r="B175" s="18">
        <f t="shared" si="19"/>
        <v>167</v>
      </c>
      <c r="C175" s="153"/>
      <c r="D175" s="163">
        <v>-15650</v>
      </c>
      <c r="E175" s="48">
        <f t="shared" si="20"/>
        <v>-17000</v>
      </c>
      <c r="F175" s="70">
        <f>ЯНВ.25!F173+ФЕВ.25!F173+МАР.25!F173+АПР.25!F173+МАЙ.25!F173+ИЮН.25!F173+ИЮЛ.25!F173+АВГ.25!F173+СЕН.25!F173+ОКТ.25!F173+НОЯ.25!F173+ДЕК.25!F173</f>
        <v>0</v>
      </c>
      <c r="G175" s="49">
        <f t="shared" si="15"/>
        <v>1350</v>
      </c>
      <c r="H175" s="70">
        <f>ЯНВ.25!E173</f>
        <v>1350</v>
      </c>
      <c r="I175" s="70">
        <f>ФЕВ.25!E173</f>
        <v>0</v>
      </c>
      <c r="J175" s="70">
        <f>МАР.25!E173</f>
        <v>0</v>
      </c>
      <c r="K175" s="50">
        <f t="shared" si="16"/>
        <v>0</v>
      </c>
      <c r="L175" s="70">
        <f>АПР.25!E173</f>
        <v>0</v>
      </c>
      <c r="M175" s="51">
        <f>МАЙ.25!E173</f>
        <v>0</v>
      </c>
      <c r="N175" s="51">
        <f>ИЮН.25!E173</f>
        <v>0</v>
      </c>
      <c r="O175" s="52">
        <f t="shared" si="17"/>
        <v>0</v>
      </c>
      <c r="P175" s="51">
        <f>ИЮЛ.25!E173</f>
        <v>0</v>
      </c>
      <c r="Q175" s="51">
        <f>АВГ.25!E173</f>
        <v>0</v>
      </c>
      <c r="R175" s="51">
        <f>СЕН.25!E173</f>
        <v>0</v>
      </c>
      <c r="S175" s="53">
        <f t="shared" si="18"/>
        <v>0</v>
      </c>
      <c r="T175" s="51">
        <f>ОКТ.25!E173</f>
        <v>0</v>
      </c>
      <c r="U175" s="51">
        <f>НОЯ.25!E173</f>
        <v>0</v>
      </c>
      <c r="V175" s="51">
        <f>ДЕК.25!E173</f>
        <v>0</v>
      </c>
      <c r="W175" s="36"/>
      <c r="X175" s="9"/>
    </row>
    <row r="176" spans="1:24" ht="15.75">
      <c r="A176" s="27"/>
      <c r="B176" s="18">
        <f t="shared" si="19"/>
        <v>168</v>
      </c>
      <c r="C176" s="153"/>
      <c r="D176" s="163">
        <v>0</v>
      </c>
      <c r="E176" s="48">
        <f t="shared" si="20"/>
        <v>-1350</v>
      </c>
      <c r="F176" s="70">
        <f>ЯНВ.25!F174+ФЕВ.25!F174+МАР.25!F174+АПР.25!F174+МАЙ.25!F174+ИЮН.25!F174+ИЮЛ.25!F174+АВГ.25!F174+СЕН.25!F174+ОКТ.25!F174+НОЯ.25!F174+ДЕК.25!F174</f>
        <v>0</v>
      </c>
      <c r="G176" s="49">
        <f t="shared" si="15"/>
        <v>1350</v>
      </c>
      <c r="H176" s="70">
        <f>ЯНВ.25!E174</f>
        <v>1350</v>
      </c>
      <c r="I176" s="70">
        <f>ФЕВ.25!E174</f>
        <v>0</v>
      </c>
      <c r="J176" s="70">
        <f>МАР.25!E174</f>
        <v>0</v>
      </c>
      <c r="K176" s="50">
        <f t="shared" si="16"/>
        <v>0</v>
      </c>
      <c r="L176" s="70">
        <f>АПР.25!E174</f>
        <v>0</v>
      </c>
      <c r="M176" s="51">
        <f>МАЙ.25!E174</f>
        <v>0</v>
      </c>
      <c r="N176" s="51">
        <f>ИЮН.25!E174</f>
        <v>0</v>
      </c>
      <c r="O176" s="52">
        <f t="shared" si="17"/>
        <v>0</v>
      </c>
      <c r="P176" s="51">
        <f>ИЮЛ.25!E174</f>
        <v>0</v>
      </c>
      <c r="Q176" s="51">
        <f>АВГ.25!E174</f>
        <v>0</v>
      </c>
      <c r="R176" s="51">
        <f>СЕН.25!E174</f>
        <v>0</v>
      </c>
      <c r="S176" s="53">
        <f t="shared" si="18"/>
        <v>0</v>
      </c>
      <c r="T176" s="51">
        <f>ОКТ.25!E174</f>
        <v>0</v>
      </c>
      <c r="U176" s="51">
        <f>НОЯ.25!E174</f>
        <v>0</v>
      </c>
      <c r="V176" s="51">
        <f>ДЕК.25!E174</f>
        <v>0</v>
      </c>
      <c r="W176" s="36"/>
      <c r="X176" s="9"/>
    </row>
    <row r="177" spans="1:24" ht="15.75">
      <c r="A177" s="27"/>
      <c r="B177" s="18">
        <f t="shared" si="19"/>
        <v>169</v>
      </c>
      <c r="C177" s="153"/>
      <c r="D177" s="163">
        <v>-9450</v>
      </c>
      <c r="E177" s="48">
        <f t="shared" si="20"/>
        <v>-10800</v>
      </c>
      <c r="F177" s="70">
        <f>ЯНВ.25!F175+ФЕВ.25!F175+МАР.25!F175+АПР.25!F175+МАЙ.25!F175+ИЮН.25!F175+ИЮЛ.25!F175+АВГ.25!F175+СЕН.25!F175+ОКТ.25!F175+НОЯ.25!F175+ДЕК.25!F175</f>
        <v>0</v>
      </c>
      <c r="G177" s="49">
        <f t="shared" si="15"/>
        <v>1350</v>
      </c>
      <c r="H177" s="70">
        <f>ЯНВ.25!E175</f>
        <v>1350</v>
      </c>
      <c r="I177" s="70">
        <f>ФЕВ.25!E175</f>
        <v>0</v>
      </c>
      <c r="J177" s="70">
        <f>МАР.25!E175</f>
        <v>0</v>
      </c>
      <c r="K177" s="50">
        <f t="shared" si="16"/>
        <v>0</v>
      </c>
      <c r="L177" s="70">
        <f>АПР.25!E175</f>
        <v>0</v>
      </c>
      <c r="M177" s="51">
        <f>МАЙ.25!E175</f>
        <v>0</v>
      </c>
      <c r="N177" s="51">
        <f>ИЮН.25!E175</f>
        <v>0</v>
      </c>
      <c r="O177" s="52">
        <f t="shared" si="17"/>
        <v>0</v>
      </c>
      <c r="P177" s="51">
        <f>ИЮЛ.25!E175</f>
        <v>0</v>
      </c>
      <c r="Q177" s="51">
        <f>АВГ.25!E175</f>
        <v>0</v>
      </c>
      <c r="R177" s="51">
        <f>СЕН.25!E175</f>
        <v>0</v>
      </c>
      <c r="S177" s="53">
        <f t="shared" si="18"/>
        <v>0</v>
      </c>
      <c r="T177" s="51">
        <f>ОКТ.25!E175</f>
        <v>0</v>
      </c>
      <c r="U177" s="51">
        <f>НОЯ.25!E175</f>
        <v>0</v>
      </c>
      <c r="V177" s="51">
        <f>ДЕК.25!E175</f>
        <v>0</v>
      </c>
      <c r="W177" s="36"/>
      <c r="X177" s="9"/>
    </row>
    <row r="178" spans="1:24" ht="15.75">
      <c r="A178" s="27"/>
      <c r="B178" s="18">
        <f t="shared" si="19"/>
        <v>170</v>
      </c>
      <c r="C178" s="153"/>
      <c r="D178" s="163">
        <v>-9450</v>
      </c>
      <c r="E178" s="48">
        <f t="shared" si="20"/>
        <v>-10800</v>
      </c>
      <c r="F178" s="70">
        <f>ЯНВ.25!F176+ФЕВ.25!F176+МАР.25!F176+АПР.25!F176+МАЙ.25!F176+ИЮН.25!F176+ИЮЛ.25!F176+АВГ.25!F176+СЕН.25!F176+ОКТ.25!F176+НОЯ.25!F176+ДЕК.25!F176</f>
        <v>0</v>
      </c>
      <c r="G178" s="49">
        <f t="shared" si="15"/>
        <v>1350</v>
      </c>
      <c r="H178" s="70">
        <f>ЯНВ.25!E176</f>
        <v>1350</v>
      </c>
      <c r="I178" s="70">
        <f>ФЕВ.25!E176</f>
        <v>0</v>
      </c>
      <c r="J178" s="70">
        <f>МАР.25!E176</f>
        <v>0</v>
      </c>
      <c r="K178" s="50">
        <f t="shared" si="16"/>
        <v>0</v>
      </c>
      <c r="L178" s="70">
        <f>АПР.25!E176</f>
        <v>0</v>
      </c>
      <c r="M178" s="51">
        <f>МАЙ.25!E176</f>
        <v>0</v>
      </c>
      <c r="N178" s="51">
        <f>ИЮН.25!E176</f>
        <v>0</v>
      </c>
      <c r="O178" s="52">
        <f t="shared" si="17"/>
        <v>0</v>
      </c>
      <c r="P178" s="51">
        <f>ИЮЛ.25!E176</f>
        <v>0</v>
      </c>
      <c r="Q178" s="51">
        <f>АВГ.25!E176</f>
        <v>0</v>
      </c>
      <c r="R178" s="51">
        <f>СЕН.25!E176</f>
        <v>0</v>
      </c>
      <c r="S178" s="53">
        <f t="shared" si="18"/>
        <v>0</v>
      </c>
      <c r="T178" s="51">
        <f>ОКТ.25!E176</f>
        <v>0</v>
      </c>
      <c r="U178" s="51">
        <f>НОЯ.25!E176</f>
        <v>0</v>
      </c>
      <c r="V178" s="51">
        <f>ДЕК.25!E176</f>
        <v>0</v>
      </c>
      <c r="W178" s="36"/>
      <c r="X178" s="9"/>
    </row>
    <row r="179" spans="1:24" ht="15.75">
      <c r="A179" s="18"/>
      <c r="B179" s="18">
        <f t="shared" si="19"/>
        <v>171</v>
      </c>
      <c r="C179" s="153"/>
      <c r="D179" s="163">
        <v>-2692.59</v>
      </c>
      <c r="E179" s="48">
        <f t="shared" si="20"/>
        <v>-4042.59</v>
      </c>
      <c r="F179" s="70">
        <f>ЯНВ.25!F177+ФЕВ.25!F177+МАР.25!F177+АПР.25!F177+МАЙ.25!F177+ИЮН.25!F177+ИЮЛ.25!F177+АВГ.25!F177+СЕН.25!F177+ОКТ.25!F177+НОЯ.25!F177+ДЕК.25!F177</f>
        <v>0</v>
      </c>
      <c r="G179" s="49">
        <f t="shared" si="15"/>
        <v>1350</v>
      </c>
      <c r="H179" s="70">
        <f>ЯНВ.25!E177</f>
        <v>1350</v>
      </c>
      <c r="I179" s="70">
        <f>ФЕВ.25!E177</f>
        <v>0</v>
      </c>
      <c r="J179" s="70">
        <f>МАР.25!E177</f>
        <v>0</v>
      </c>
      <c r="K179" s="50">
        <f t="shared" si="16"/>
        <v>0</v>
      </c>
      <c r="L179" s="70">
        <f>АПР.25!E177</f>
        <v>0</v>
      </c>
      <c r="M179" s="51">
        <f>МАЙ.25!E177</f>
        <v>0</v>
      </c>
      <c r="N179" s="51">
        <f>ИЮН.25!E177</f>
        <v>0</v>
      </c>
      <c r="O179" s="52">
        <f t="shared" si="17"/>
        <v>0</v>
      </c>
      <c r="P179" s="51">
        <f>ИЮЛ.25!E177</f>
        <v>0</v>
      </c>
      <c r="Q179" s="51">
        <f>АВГ.25!E177</f>
        <v>0</v>
      </c>
      <c r="R179" s="51">
        <f>СЕН.25!E177</f>
        <v>0</v>
      </c>
      <c r="S179" s="53">
        <f t="shared" si="18"/>
        <v>0</v>
      </c>
      <c r="T179" s="51">
        <f>ОКТ.25!E177</f>
        <v>0</v>
      </c>
      <c r="U179" s="51">
        <f>НОЯ.25!E177</f>
        <v>0</v>
      </c>
      <c r="V179" s="51">
        <f>ДЕК.25!E177</f>
        <v>0</v>
      </c>
      <c r="W179" s="36"/>
      <c r="X179" s="9"/>
    </row>
    <row r="180" spans="1:24" ht="15.75">
      <c r="A180" s="27"/>
      <c r="B180" s="18">
        <v>172</v>
      </c>
      <c r="C180" s="153"/>
      <c r="D180" s="163">
        <v>-10454.98</v>
      </c>
      <c r="E180" s="48">
        <f t="shared" si="20"/>
        <v>-11804.98</v>
      </c>
      <c r="F180" s="70">
        <f>ЯНВ.25!F178+ФЕВ.25!F178+МАР.25!F178+АПР.25!F178+МАЙ.25!F178+ИЮН.25!F178+ИЮЛ.25!F178+АВГ.25!F178+СЕН.25!F178+ОКТ.25!F178+НОЯ.25!F178+ДЕК.25!F178</f>
        <v>0</v>
      </c>
      <c r="G180" s="49">
        <f t="shared" si="15"/>
        <v>1350</v>
      </c>
      <c r="H180" s="70">
        <f>ЯНВ.25!E178</f>
        <v>1350</v>
      </c>
      <c r="I180" s="70">
        <f>ФЕВ.25!E178</f>
        <v>0</v>
      </c>
      <c r="J180" s="70">
        <f>МАР.25!E178</f>
        <v>0</v>
      </c>
      <c r="K180" s="50">
        <f t="shared" si="16"/>
        <v>0</v>
      </c>
      <c r="L180" s="70">
        <f>АПР.25!E178</f>
        <v>0</v>
      </c>
      <c r="M180" s="51">
        <f>МАЙ.25!E178</f>
        <v>0</v>
      </c>
      <c r="N180" s="51">
        <f>ИЮН.25!E178</f>
        <v>0</v>
      </c>
      <c r="O180" s="52">
        <f t="shared" si="17"/>
        <v>0</v>
      </c>
      <c r="P180" s="51">
        <f>ИЮЛ.25!E178</f>
        <v>0</v>
      </c>
      <c r="Q180" s="51">
        <f>АВГ.25!E178</f>
        <v>0</v>
      </c>
      <c r="R180" s="51">
        <f>СЕН.25!E178</f>
        <v>0</v>
      </c>
      <c r="S180" s="53">
        <f t="shared" si="18"/>
        <v>0</v>
      </c>
      <c r="T180" s="51">
        <f>ОКТ.25!E178</f>
        <v>0</v>
      </c>
      <c r="U180" s="51">
        <f>НОЯ.25!E178</f>
        <v>0</v>
      </c>
      <c r="V180" s="51">
        <f>ДЕК.25!E178</f>
        <v>0</v>
      </c>
      <c r="W180" s="36"/>
      <c r="X180" s="9"/>
    </row>
    <row r="181" spans="1:24" ht="15.75">
      <c r="A181" s="27"/>
      <c r="B181" s="18">
        <v>173</v>
      </c>
      <c r="C181" s="153"/>
      <c r="D181" s="163">
        <v>3501.1399999999994</v>
      </c>
      <c r="E181" s="48">
        <f t="shared" si="20"/>
        <v>2151.1399999999994</v>
      </c>
      <c r="F181" s="70">
        <f>ЯНВ.25!F179+ФЕВ.25!F179+МАР.25!F179+АПР.25!F179+МАЙ.25!F179+ИЮН.25!F179+ИЮЛ.25!F179+АВГ.25!F179+СЕН.25!F179+ОКТ.25!F179+НОЯ.25!F179+ДЕК.25!F179</f>
        <v>0</v>
      </c>
      <c r="G181" s="49">
        <f t="shared" si="15"/>
        <v>1350</v>
      </c>
      <c r="H181" s="70">
        <f>ЯНВ.25!E179</f>
        <v>1350</v>
      </c>
      <c r="I181" s="70">
        <f>ФЕВ.25!E179</f>
        <v>0</v>
      </c>
      <c r="J181" s="70">
        <f>МАР.25!E179</f>
        <v>0</v>
      </c>
      <c r="K181" s="50">
        <f t="shared" si="16"/>
        <v>0</v>
      </c>
      <c r="L181" s="70">
        <f>АПР.25!E179</f>
        <v>0</v>
      </c>
      <c r="M181" s="51">
        <f>МАЙ.25!E179</f>
        <v>0</v>
      </c>
      <c r="N181" s="51">
        <f>ИЮН.25!E179</f>
        <v>0</v>
      </c>
      <c r="O181" s="52">
        <f t="shared" si="17"/>
        <v>0</v>
      </c>
      <c r="P181" s="51">
        <f>ИЮЛ.25!E179</f>
        <v>0</v>
      </c>
      <c r="Q181" s="51">
        <f>АВГ.25!E179</f>
        <v>0</v>
      </c>
      <c r="R181" s="51">
        <f>СЕН.25!E179</f>
        <v>0</v>
      </c>
      <c r="S181" s="53">
        <f t="shared" si="18"/>
        <v>0</v>
      </c>
      <c r="T181" s="51">
        <f>ОКТ.25!E179</f>
        <v>0</v>
      </c>
      <c r="U181" s="51">
        <f>НОЯ.25!E179</f>
        <v>0</v>
      </c>
      <c r="V181" s="51">
        <f>ДЕК.25!E179</f>
        <v>0</v>
      </c>
      <c r="W181" s="36"/>
      <c r="X181" s="9"/>
    </row>
    <row r="182" spans="1:24" ht="15.75">
      <c r="A182" s="27"/>
      <c r="B182" s="18" t="s">
        <v>22</v>
      </c>
      <c r="C182" s="153"/>
      <c r="D182" s="163">
        <v>-304310.26</v>
      </c>
      <c r="E182" s="48">
        <f t="shared" si="20"/>
        <v>-307010.26</v>
      </c>
      <c r="F182" s="70">
        <f>ЯНВ.25!F180+ФЕВ.25!F180+МАР.25!F180+АПР.25!F180+МАЙ.25!F180+ИЮН.25!F180+ИЮЛ.25!F180+АВГ.25!F180+СЕН.25!F180+ОКТ.25!F180+НОЯ.25!F180+ДЕК.25!F180</f>
        <v>0</v>
      </c>
      <c r="G182" s="49">
        <f t="shared" si="15"/>
        <v>2700</v>
      </c>
      <c r="H182" s="70">
        <f>ЯНВ.25!E180</f>
        <v>2700</v>
      </c>
      <c r="I182" s="70">
        <f>ФЕВ.25!E180</f>
        <v>0</v>
      </c>
      <c r="J182" s="70">
        <f>МАР.25!E180</f>
        <v>0</v>
      </c>
      <c r="K182" s="50">
        <f t="shared" si="16"/>
        <v>0</v>
      </c>
      <c r="L182" s="70">
        <f>АПР.25!E180</f>
        <v>0</v>
      </c>
      <c r="M182" s="51">
        <f>МАЙ.25!E180</f>
        <v>0</v>
      </c>
      <c r="N182" s="51">
        <f>ИЮН.25!E180</f>
        <v>0</v>
      </c>
      <c r="O182" s="52">
        <f t="shared" si="17"/>
        <v>0</v>
      </c>
      <c r="P182" s="51">
        <f>ИЮЛ.25!E180</f>
        <v>0</v>
      </c>
      <c r="Q182" s="51">
        <f>АВГ.25!E180</f>
        <v>0</v>
      </c>
      <c r="R182" s="51">
        <f>СЕН.25!E180</f>
        <v>0</v>
      </c>
      <c r="S182" s="53">
        <f t="shared" si="18"/>
        <v>0</v>
      </c>
      <c r="T182" s="51">
        <f>ОКТ.25!E180</f>
        <v>0</v>
      </c>
      <c r="U182" s="51">
        <f>НОЯ.25!E180</f>
        <v>0</v>
      </c>
      <c r="V182" s="51">
        <f>ДЕК.25!E180</f>
        <v>0</v>
      </c>
      <c r="W182" s="36"/>
      <c r="X182" s="9"/>
    </row>
    <row r="183" spans="1:24" ht="15.75">
      <c r="A183" s="23"/>
      <c r="B183" s="18">
        <v>175</v>
      </c>
      <c r="C183" s="153"/>
      <c r="D183" s="163">
        <v>0</v>
      </c>
      <c r="E183" s="48">
        <f t="shared" si="20"/>
        <v>-1350</v>
      </c>
      <c r="F183" s="70">
        <f>ЯНВ.25!F181+ФЕВ.25!F181+МАР.25!F181+АПР.25!F181+МАЙ.25!F181+ИЮН.25!F181+ИЮЛ.25!F181+АВГ.25!F181+СЕН.25!F181+ОКТ.25!F181+НОЯ.25!F181+ДЕК.25!F181</f>
        <v>0</v>
      </c>
      <c r="G183" s="49">
        <f t="shared" si="15"/>
        <v>1350</v>
      </c>
      <c r="H183" s="70">
        <f>ЯНВ.25!E181</f>
        <v>1350</v>
      </c>
      <c r="I183" s="70">
        <f>ФЕВ.25!E181</f>
        <v>0</v>
      </c>
      <c r="J183" s="70">
        <f>МАР.25!E181</f>
        <v>0</v>
      </c>
      <c r="K183" s="50">
        <f t="shared" si="16"/>
        <v>0</v>
      </c>
      <c r="L183" s="70">
        <f>АПР.25!E181</f>
        <v>0</v>
      </c>
      <c r="M183" s="51">
        <f>МАЙ.25!E181</f>
        <v>0</v>
      </c>
      <c r="N183" s="51">
        <f>ИЮН.25!E181</f>
        <v>0</v>
      </c>
      <c r="O183" s="52">
        <f t="shared" si="17"/>
        <v>0</v>
      </c>
      <c r="P183" s="51">
        <f>ИЮЛ.25!E181</f>
        <v>0</v>
      </c>
      <c r="Q183" s="51">
        <f>АВГ.25!E181</f>
        <v>0</v>
      </c>
      <c r="R183" s="51">
        <f>СЕН.25!E181</f>
        <v>0</v>
      </c>
      <c r="S183" s="53">
        <f t="shared" si="18"/>
        <v>0</v>
      </c>
      <c r="T183" s="51">
        <f>ОКТ.25!E181</f>
        <v>0</v>
      </c>
      <c r="U183" s="51">
        <f>НОЯ.25!E181</f>
        <v>0</v>
      </c>
      <c r="V183" s="51">
        <f>ДЕК.25!E181</f>
        <v>0</v>
      </c>
      <c r="W183" s="36"/>
      <c r="X183" s="9"/>
    </row>
    <row r="184" spans="1:24" ht="15.75">
      <c r="A184" s="23"/>
      <c r="B184" s="18">
        <f>B183+1</f>
        <v>176</v>
      </c>
      <c r="C184" s="153"/>
      <c r="D184" s="163">
        <v>0</v>
      </c>
      <c r="E184" s="48">
        <f t="shared" si="20"/>
        <v>-1350</v>
      </c>
      <c r="F184" s="70">
        <f>ЯНВ.25!F182+ФЕВ.25!F182+МАР.25!F182+АПР.25!F182+МАЙ.25!F182+ИЮН.25!F182+ИЮЛ.25!F182+АВГ.25!F182+СЕН.25!F182+ОКТ.25!F182+НОЯ.25!F182+ДЕК.25!F182</f>
        <v>0</v>
      </c>
      <c r="G184" s="49">
        <f t="shared" si="15"/>
        <v>1350</v>
      </c>
      <c r="H184" s="70">
        <f>ЯНВ.25!E182</f>
        <v>1350</v>
      </c>
      <c r="I184" s="70">
        <f>ФЕВ.25!E182</f>
        <v>0</v>
      </c>
      <c r="J184" s="70">
        <f>МАР.25!E182</f>
        <v>0</v>
      </c>
      <c r="K184" s="50">
        <f t="shared" si="16"/>
        <v>0</v>
      </c>
      <c r="L184" s="70">
        <f>АПР.25!E182</f>
        <v>0</v>
      </c>
      <c r="M184" s="51">
        <f>МАЙ.25!E182</f>
        <v>0</v>
      </c>
      <c r="N184" s="51">
        <f>ИЮН.25!E182</f>
        <v>0</v>
      </c>
      <c r="O184" s="52">
        <f t="shared" si="17"/>
        <v>0</v>
      </c>
      <c r="P184" s="51">
        <f>ИЮЛ.25!E182</f>
        <v>0</v>
      </c>
      <c r="Q184" s="51">
        <f>АВГ.25!E182</f>
        <v>0</v>
      </c>
      <c r="R184" s="51">
        <f>СЕН.25!E182</f>
        <v>0</v>
      </c>
      <c r="S184" s="53">
        <f t="shared" si="18"/>
        <v>0</v>
      </c>
      <c r="T184" s="51">
        <f>ОКТ.25!E182</f>
        <v>0</v>
      </c>
      <c r="U184" s="51">
        <f>НОЯ.25!E182</f>
        <v>0</v>
      </c>
      <c r="V184" s="51">
        <f>ДЕК.25!E182</f>
        <v>0</v>
      </c>
      <c r="W184" s="36"/>
      <c r="X184" s="9"/>
    </row>
    <row r="185" spans="1:24" ht="15.75">
      <c r="A185" s="23"/>
      <c r="B185" s="18">
        <f t="shared" ref="B185:B248" si="21">B184+1</f>
        <v>177</v>
      </c>
      <c r="C185" s="153"/>
      <c r="D185" s="163">
        <v>0</v>
      </c>
      <c r="E185" s="48">
        <f t="shared" si="20"/>
        <v>-1350</v>
      </c>
      <c r="F185" s="70">
        <f>ЯНВ.25!F183+ФЕВ.25!F183+МАР.25!F183+АПР.25!F183+МАЙ.25!F183+ИЮН.25!F183+ИЮЛ.25!F183+АВГ.25!F183+СЕН.25!F183+ОКТ.25!F183+НОЯ.25!F183+ДЕК.25!F183</f>
        <v>0</v>
      </c>
      <c r="G185" s="49">
        <f t="shared" si="15"/>
        <v>1350</v>
      </c>
      <c r="H185" s="70">
        <f>ЯНВ.25!E183</f>
        <v>1350</v>
      </c>
      <c r="I185" s="70">
        <f>ФЕВ.25!E183</f>
        <v>0</v>
      </c>
      <c r="J185" s="70">
        <f>МАР.25!E183</f>
        <v>0</v>
      </c>
      <c r="K185" s="50">
        <f t="shared" si="16"/>
        <v>0</v>
      </c>
      <c r="L185" s="70">
        <f>АПР.25!E183</f>
        <v>0</v>
      </c>
      <c r="M185" s="51">
        <f>МАЙ.25!E183</f>
        <v>0</v>
      </c>
      <c r="N185" s="51">
        <f>ИЮН.25!E183</f>
        <v>0</v>
      </c>
      <c r="O185" s="52">
        <f t="shared" si="17"/>
        <v>0</v>
      </c>
      <c r="P185" s="51">
        <f>ИЮЛ.25!E183</f>
        <v>0</v>
      </c>
      <c r="Q185" s="51">
        <f>АВГ.25!E183</f>
        <v>0</v>
      </c>
      <c r="R185" s="51">
        <f>СЕН.25!E183</f>
        <v>0</v>
      </c>
      <c r="S185" s="53">
        <f t="shared" si="18"/>
        <v>0</v>
      </c>
      <c r="T185" s="51">
        <f>ОКТ.25!E183</f>
        <v>0</v>
      </c>
      <c r="U185" s="51">
        <f>НОЯ.25!E183</f>
        <v>0</v>
      </c>
      <c r="V185" s="51">
        <f>ДЕК.25!E183</f>
        <v>0</v>
      </c>
      <c r="W185" s="36"/>
      <c r="X185" s="9"/>
    </row>
    <row r="186" spans="1:24" ht="15.75">
      <c r="A186" s="23"/>
      <c r="B186" s="18">
        <f t="shared" si="21"/>
        <v>178</v>
      </c>
      <c r="C186" s="153"/>
      <c r="D186" s="163">
        <v>0</v>
      </c>
      <c r="E186" s="48">
        <f t="shared" si="20"/>
        <v>-1350</v>
      </c>
      <c r="F186" s="70">
        <f>ЯНВ.25!F184+ФЕВ.25!F184+МАР.25!F184+АПР.25!F184+МАЙ.25!F184+ИЮН.25!F184+ИЮЛ.25!F184+АВГ.25!F184+СЕН.25!F184+ОКТ.25!F184+НОЯ.25!F184+ДЕК.25!F184</f>
        <v>0</v>
      </c>
      <c r="G186" s="49">
        <f t="shared" si="15"/>
        <v>1350</v>
      </c>
      <c r="H186" s="70">
        <f>ЯНВ.25!E184</f>
        <v>1350</v>
      </c>
      <c r="I186" s="70">
        <f>ФЕВ.25!E184</f>
        <v>0</v>
      </c>
      <c r="J186" s="70">
        <f>МАР.25!E184</f>
        <v>0</v>
      </c>
      <c r="K186" s="50">
        <f t="shared" si="16"/>
        <v>0</v>
      </c>
      <c r="L186" s="70">
        <f>АПР.25!E184</f>
        <v>0</v>
      </c>
      <c r="M186" s="51">
        <f>МАЙ.25!E184</f>
        <v>0</v>
      </c>
      <c r="N186" s="51">
        <f>ИЮН.25!E184</f>
        <v>0</v>
      </c>
      <c r="O186" s="52">
        <f t="shared" si="17"/>
        <v>0</v>
      </c>
      <c r="P186" s="51">
        <f>ИЮЛ.25!E184</f>
        <v>0</v>
      </c>
      <c r="Q186" s="51">
        <f>АВГ.25!E184</f>
        <v>0</v>
      </c>
      <c r="R186" s="51">
        <f>СЕН.25!E184</f>
        <v>0</v>
      </c>
      <c r="S186" s="53">
        <f t="shared" si="18"/>
        <v>0</v>
      </c>
      <c r="T186" s="51">
        <f>ОКТ.25!E184</f>
        <v>0</v>
      </c>
      <c r="U186" s="51">
        <f>НОЯ.25!E184</f>
        <v>0</v>
      </c>
      <c r="V186" s="51">
        <f>ДЕК.25!E184</f>
        <v>0</v>
      </c>
      <c r="W186" s="36"/>
      <c r="X186" s="9"/>
    </row>
    <row r="187" spans="1:24" ht="15.75">
      <c r="A187" s="23"/>
      <c r="B187" s="18">
        <f t="shared" si="21"/>
        <v>179</v>
      </c>
      <c r="C187" s="153"/>
      <c r="D187" s="163">
        <v>-2700</v>
      </c>
      <c r="E187" s="48">
        <f t="shared" si="20"/>
        <v>-4050</v>
      </c>
      <c r="F187" s="70">
        <f>ЯНВ.25!F185+ФЕВ.25!F185+МАР.25!F185+АПР.25!F185+МАЙ.25!F185+ИЮН.25!F185+ИЮЛ.25!F185+АВГ.25!F185+СЕН.25!F185+ОКТ.25!F185+НОЯ.25!F185+ДЕК.25!F185</f>
        <v>0</v>
      </c>
      <c r="G187" s="49">
        <f t="shared" si="15"/>
        <v>1350</v>
      </c>
      <c r="H187" s="70">
        <f>ЯНВ.25!E185</f>
        <v>1350</v>
      </c>
      <c r="I187" s="70">
        <f>ФЕВ.25!E185</f>
        <v>0</v>
      </c>
      <c r="J187" s="70">
        <f>МАР.25!E185</f>
        <v>0</v>
      </c>
      <c r="K187" s="50">
        <f t="shared" si="16"/>
        <v>0</v>
      </c>
      <c r="L187" s="70">
        <f>АПР.25!E185</f>
        <v>0</v>
      </c>
      <c r="M187" s="51">
        <f>МАЙ.25!E185</f>
        <v>0</v>
      </c>
      <c r="N187" s="51">
        <f>ИЮН.25!E185</f>
        <v>0</v>
      </c>
      <c r="O187" s="52">
        <f t="shared" si="17"/>
        <v>0</v>
      </c>
      <c r="P187" s="51">
        <f>ИЮЛ.25!E185</f>
        <v>0</v>
      </c>
      <c r="Q187" s="51">
        <f>АВГ.25!E185</f>
        <v>0</v>
      </c>
      <c r="R187" s="51">
        <f>СЕН.25!E185</f>
        <v>0</v>
      </c>
      <c r="S187" s="53">
        <f t="shared" si="18"/>
        <v>0</v>
      </c>
      <c r="T187" s="51">
        <f>ОКТ.25!E185</f>
        <v>0</v>
      </c>
      <c r="U187" s="51">
        <f>НОЯ.25!E185</f>
        <v>0</v>
      </c>
      <c r="V187" s="51">
        <f>ДЕК.25!E185</f>
        <v>0</v>
      </c>
      <c r="W187" s="36"/>
      <c r="X187" s="9"/>
    </row>
    <row r="188" spans="1:24" ht="15.75">
      <c r="A188" s="23"/>
      <c r="B188" s="18">
        <f t="shared" si="21"/>
        <v>180</v>
      </c>
      <c r="C188" s="153"/>
      <c r="D188" s="163">
        <v>-2700</v>
      </c>
      <c r="E188" s="48">
        <f t="shared" si="20"/>
        <v>-4050</v>
      </c>
      <c r="F188" s="70">
        <f>ЯНВ.25!F186+ФЕВ.25!F186+МАР.25!F186+АПР.25!F186+МАЙ.25!F186+ИЮН.25!F186+ИЮЛ.25!F186+АВГ.25!F186+СЕН.25!F186+ОКТ.25!F186+НОЯ.25!F186+ДЕК.25!F186</f>
        <v>0</v>
      </c>
      <c r="G188" s="49">
        <f t="shared" si="15"/>
        <v>1350</v>
      </c>
      <c r="H188" s="70">
        <f>ЯНВ.25!E186</f>
        <v>1350</v>
      </c>
      <c r="I188" s="70">
        <f>ФЕВ.25!E186</f>
        <v>0</v>
      </c>
      <c r="J188" s="70">
        <f>МАР.25!E186</f>
        <v>0</v>
      </c>
      <c r="K188" s="50">
        <f t="shared" si="16"/>
        <v>0</v>
      </c>
      <c r="L188" s="70">
        <f>АПР.25!E186</f>
        <v>0</v>
      </c>
      <c r="M188" s="51">
        <f>МАЙ.25!E186</f>
        <v>0</v>
      </c>
      <c r="N188" s="51">
        <f>ИЮН.25!E186</f>
        <v>0</v>
      </c>
      <c r="O188" s="52">
        <f t="shared" si="17"/>
        <v>0</v>
      </c>
      <c r="P188" s="51">
        <f>ИЮЛ.25!E186</f>
        <v>0</v>
      </c>
      <c r="Q188" s="51">
        <f>АВГ.25!E186</f>
        <v>0</v>
      </c>
      <c r="R188" s="51">
        <f>СЕН.25!E186</f>
        <v>0</v>
      </c>
      <c r="S188" s="53">
        <f t="shared" si="18"/>
        <v>0</v>
      </c>
      <c r="T188" s="51">
        <f>ОКТ.25!E186</f>
        <v>0</v>
      </c>
      <c r="U188" s="51">
        <f>НОЯ.25!E186</f>
        <v>0</v>
      </c>
      <c r="V188" s="51">
        <f>ДЕК.25!E186</f>
        <v>0</v>
      </c>
      <c r="W188" s="36"/>
      <c r="X188" s="9"/>
    </row>
    <row r="189" spans="1:24" ht="15.75">
      <c r="A189" s="23"/>
      <c r="B189" s="18">
        <f t="shared" si="21"/>
        <v>181</v>
      </c>
      <c r="C189" s="153"/>
      <c r="D189" s="163">
        <v>-13500</v>
      </c>
      <c r="E189" s="48">
        <f t="shared" si="20"/>
        <v>-1350</v>
      </c>
      <c r="F189" s="70">
        <f>ЯНВ.25!F187+ФЕВ.25!F187+МАР.25!F187+АПР.25!F187+МАЙ.25!F187+ИЮН.25!F187+ИЮЛ.25!F187+АВГ.25!F187+СЕН.25!F187+ОКТ.25!F187+НОЯ.25!F187+ДЕК.25!F187</f>
        <v>13500</v>
      </c>
      <c r="G189" s="49">
        <f t="shared" si="15"/>
        <v>1350</v>
      </c>
      <c r="H189" s="70">
        <f>ЯНВ.25!E187</f>
        <v>1350</v>
      </c>
      <c r="I189" s="70">
        <f>ФЕВ.25!E187</f>
        <v>0</v>
      </c>
      <c r="J189" s="70">
        <f>МАР.25!E187</f>
        <v>0</v>
      </c>
      <c r="K189" s="50">
        <f t="shared" si="16"/>
        <v>0</v>
      </c>
      <c r="L189" s="70">
        <f>АПР.25!E187</f>
        <v>0</v>
      </c>
      <c r="M189" s="51">
        <f>МАЙ.25!E187</f>
        <v>0</v>
      </c>
      <c r="N189" s="51">
        <f>ИЮН.25!E187</f>
        <v>0</v>
      </c>
      <c r="O189" s="52">
        <f t="shared" si="17"/>
        <v>0</v>
      </c>
      <c r="P189" s="51">
        <f>ИЮЛ.25!E187</f>
        <v>0</v>
      </c>
      <c r="Q189" s="51">
        <f>АВГ.25!E187</f>
        <v>0</v>
      </c>
      <c r="R189" s="51">
        <f>СЕН.25!E187</f>
        <v>0</v>
      </c>
      <c r="S189" s="53">
        <f t="shared" si="18"/>
        <v>0</v>
      </c>
      <c r="T189" s="51">
        <f>ОКТ.25!E187</f>
        <v>0</v>
      </c>
      <c r="U189" s="51">
        <f>НОЯ.25!E187</f>
        <v>0</v>
      </c>
      <c r="V189" s="51">
        <f>ДЕК.25!E187</f>
        <v>0</v>
      </c>
      <c r="W189" s="36"/>
      <c r="X189" s="9"/>
    </row>
    <row r="190" spans="1:24" ht="15.75">
      <c r="A190" s="23"/>
      <c r="B190" s="18">
        <f t="shared" si="21"/>
        <v>182</v>
      </c>
      <c r="C190" s="153"/>
      <c r="D190" s="163">
        <v>-13500</v>
      </c>
      <c r="E190" s="48">
        <f t="shared" si="20"/>
        <v>-1350</v>
      </c>
      <c r="F190" s="70">
        <f>ЯНВ.25!F188+ФЕВ.25!F188+МАР.25!F188+АПР.25!F188+МАЙ.25!F188+ИЮН.25!F188+ИЮЛ.25!F188+АВГ.25!F188+СЕН.25!F188+ОКТ.25!F188+НОЯ.25!F188+ДЕК.25!F188</f>
        <v>13500</v>
      </c>
      <c r="G190" s="49">
        <f t="shared" si="15"/>
        <v>1350</v>
      </c>
      <c r="H190" s="70">
        <f>ЯНВ.25!E188</f>
        <v>1350</v>
      </c>
      <c r="I190" s="70">
        <f>ФЕВ.25!E188</f>
        <v>0</v>
      </c>
      <c r="J190" s="70">
        <f>МАР.25!E188</f>
        <v>0</v>
      </c>
      <c r="K190" s="50">
        <f t="shared" si="16"/>
        <v>0</v>
      </c>
      <c r="L190" s="70">
        <f>АПР.25!E188</f>
        <v>0</v>
      </c>
      <c r="M190" s="51">
        <f>МАЙ.25!E188</f>
        <v>0</v>
      </c>
      <c r="N190" s="51">
        <f>ИЮН.25!E188</f>
        <v>0</v>
      </c>
      <c r="O190" s="52">
        <f t="shared" si="17"/>
        <v>0</v>
      </c>
      <c r="P190" s="51">
        <f>ИЮЛ.25!E188</f>
        <v>0</v>
      </c>
      <c r="Q190" s="51">
        <f>АВГ.25!E188</f>
        <v>0</v>
      </c>
      <c r="R190" s="51">
        <f>СЕН.25!E188</f>
        <v>0</v>
      </c>
      <c r="S190" s="53">
        <f t="shared" si="18"/>
        <v>0</v>
      </c>
      <c r="T190" s="51">
        <f>ОКТ.25!E188</f>
        <v>0</v>
      </c>
      <c r="U190" s="51">
        <f>НОЯ.25!E188</f>
        <v>0</v>
      </c>
      <c r="V190" s="51">
        <f>ДЕК.25!E188</f>
        <v>0</v>
      </c>
      <c r="W190" s="36"/>
      <c r="X190" s="9"/>
    </row>
    <row r="191" spans="1:24" ht="15.75">
      <c r="A191" s="23"/>
      <c r="B191" s="18">
        <f t="shared" si="21"/>
        <v>183</v>
      </c>
      <c r="C191" s="153"/>
      <c r="D191" s="163">
        <v>-2700</v>
      </c>
      <c r="E191" s="48">
        <f t="shared" si="20"/>
        <v>-2700</v>
      </c>
      <c r="F191" s="70">
        <f>ЯНВ.25!F189+ФЕВ.25!F189+МАР.25!F189+АПР.25!F189+МАЙ.25!F189+ИЮН.25!F189+ИЮЛ.25!F189+АВГ.25!F189+СЕН.25!F189+ОКТ.25!F189+НОЯ.25!F189+ДЕК.25!F189</f>
        <v>1350</v>
      </c>
      <c r="G191" s="49">
        <f t="shared" si="15"/>
        <v>1350</v>
      </c>
      <c r="H191" s="70">
        <f>ЯНВ.25!E189</f>
        <v>1350</v>
      </c>
      <c r="I191" s="70">
        <f>ФЕВ.25!E189</f>
        <v>0</v>
      </c>
      <c r="J191" s="70">
        <f>МАР.25!E189</f>
        <v>0</v>
      </c>
      <c r="K191" s="50">
        <f t="shared" si="16"/>
        <v>0</v>
      </c>
      <c r="L191" s="70">
        <f>АПР.25!E189</f>
        <v>0</v>
      </c>
      <c r="M191" s="51">
        <f>МАЙ.25!E189</f>
        <v>0</v>
      </c>
      <c r="N191" s="51">
        <f>ИЮН.25!E189</f>
        <v>0</v>
      </c>
      <c r="O191" s="52">
        <f t="shared" si="17"/>
        <v>0</v>
      </c>
      <c r="P191" s="51">
        <f>ИЮЛ.25!E189</f>
        <v>0</v>
      </c>
      <c r="Q191" s="51">
        <f>АВГ.25!E189</f>
        <v>0</v>
      </c>
      <c r="R191" s="51">
        <f>СЕН.25!E189</f>
        <v>0</v>
      </c>
      <c r="S191" s="53">
        <f t="shared" si="18"/>
        <v>0</v>
      </c>
      <c r="T191" s="51">
        <f>ОКТ.25!E189</f>
        <v>0</v>
      </c>
      <c r="U191" s="51">
        <f>НОЯ.25!E189</f>
        <v>0</v>
      </c>
      <c r="V191" s="51">
        <f>ДЕК.25!E189</f>
        <v>0</v>
      </c>
      <c r="W191" s="36"/>
      <c r="X191" s="9"/>
    </row>
    <row r="192" spans="1:24" ht="15.75">
      <c r="A192" s="23"/>
      <c r="B192" s="18">
        <f t="shared" si="21"/>
        <v>184</v>
      </c>
      <c r="C192" s="153"/>
      <c r="D192" s="163">
        <v>-62700</v>
      </c>
      <c r="E192" s="48">
        <f t="shared" si="20"/>
        <v>-64050</v>
      </c>
      <c r="F192" s="70">
        <f>ЯНВ.25!F190+ФЕВ.25!F190+МАР.25!F190+АПР.25!F190+МАЙ.25!F190+ИЮН.25!F190+ИЮЛ.25!F190+АВГ.25!F190+СЕН.25!F190+ОКТ.25!F190+НОЯ.25!F190+ДЕК.25!F190</f>
        <v>0</v>
      </c>
      <c r="G192" s="49">
        <f t="shared" si="15"/>
        <v>1350</v>
      </c>
      <c r="H192" s="70">
        <f>ЯНВ.25!E190</f>
        <v>1350</v>
      </c>
      <c r="I192" s="70">
        <f>ФЕВ.25!E190</f>
        <v>0</v>
      </c>
      <c r="J192" s="70">
        <f>МАР.25!E190</f>
        <v>0</v>
      </c>
      <c r="K192" s="50">
        <f t="shared" si="16"/>
        <v>0</v>
      </c>
      <c r="L192" s="70">
        <f>АПР.25!E190</f>
        <v>0</v>
      </c>
      <c r="M192" s="51">
        <f>МАЙ.25!E190</f>
        <v>0</v>
      </c>
      <c r="N192" s="51">
        <f>ИЮН.25!E190</f>
        <v>0</v>
      </c>
      <c r="O192" s="52">
        <f t="shared" si="17"/>
        <v>0</v>
      </c>
      <c r="P192" s="51">
        <f>ИЮЛ.25!E190</f>
        <v>0</v>
      </c>
      <c r="Q192" s="51">
        <f>АВГ.25!E190</f>
        <v>0</v>
      </c>
      <c r="R192" s="51">
        <f>СЕН.25!E190</f>
        <v>0</v>
      </c>
      <c r="S192" s="53">
        <f t="shared" si="18"/>
        <v>0</v>
      </c>
      <c r="T192" s="51">
        <f>ОКТ.25!E190</f>
        <v>0</v>
      </c>
      <c r="U192" s="51">
        <f>НОЯ.25!E190</f>
        <v>0</v>
      </c>
      <c r="V192" s="51">
        <f>ДЕК.25!E190</f>
        <v>0</v>
      </c>
      <c r="W192" s="36"/>
      <c r="X192" s="9"/>
    </row>
    <row r="193" spans="1:24" ht="15.75">
      <c r="A193" s="23"/>
      <c r="B193" s="18">
        <f t="shared" si="21"/>
        <v>185</v>
      </c>
      <c r="C193" s="153"/>
      <c r="D193" s="163">
        <v>-62100</v>
      </c>
      <c r="E193" s="48">
        <f t="shared" si="20"/>
        <v>-63450</v>
      </c>
      <c r="F193" s="70">
        <f>ЯНВ.25!F191+ФЕВ.25!F191+МАР.25!F191+АПР.25!F191+МАЙ.25!F191+ИЮН.25!F191+ИЮЛ.25!F191+АВГ.25!F191+СЕН.25!F191+ОКТ.25!F191+НОЯ.25!F191+ДЕК.25!F191</f>
        <v>0</v>
      </c>
      <c r="G193" s="49">
        <f t="shared" si="15"/>
        <v>1350</v>
      </c>
      <c r="H193" s="70">
        <f>ЯНВ.25!E191</f>
        <v>1350</v>
      </c>
      <c r="I193" s="70">
        <f>ФЕВ.25!E191</f>
        <v>0</v>
      </c>
      <c r="J193" s="70">
        <f>МАР.25!E191</f>
        <v>0</v>
      </c>
      <c r="K193" s="50">
        <f t="shared" si="16"/>
        <v>0</v>
      </c>
      <c r="L193" s="70">
        <f>АПР.25!E191</f>
        <v>0</v>
      </c>
      <c r="M193" s="51">
        <f>МАЙ.25!E191</f>
        <v>0</v>
      </c>
      <c r="N193" s="51">
        <f>ИЮН.25!E191</f>
        <v>0</v>
      </c>
      <c r="O193" s="52">
        <f t="shared" si="17"/>
        <v>0</v>
      </c>
      <c r="P193" s="51">
        <f>ИЮЛ.25!E191</f>
        <v>0</v>
      </c>
      <c r="Q193" s="51">
        <f>АВГ.25!E191</f>
        <v>0</v>
      </c>
      <c r="R193" s="51">
        <f>СЕН.25!E191</f>
        <v>0</v>
      </c>
      <c r="S193" s="53">
        <f t="shared" si="18"/>
        <v>0</v>
      </c>
      <c r="T193" s="51">
        <f>ОКТ.25!E191</f>
        <v>0</v>
      </c>
      <c r="U193" s="51">
        <f>НОЯ.25!E191</f>
        <v>0</v>
      </c>
      <c r="V193" s="51">
        <f>ДЕК.25!E191</f>
        <v>0</v>
      </c>
      <c r="W193" s="36"/>
      <c r="X193" s="9"/>
    </row>
    <row r="194" spans="1:24" ht="15.75">
      <c r="A194" s="23"/>
      <c r="B194" s="18">
        <f t="shared" si="21"/>
        <v>186</v>
      </c>
      <c r="C194" s="153"/>
      <c r="D194" s="163">
        <v>-106050</v>
      </c>
      <c r="E194" s="48">
        <f t="shared" si="20"/>
        <v>-107400</v>
      </c>
      <c r="F194" s="70">
        <f>ЯНВ.25!F192+ФЕВ.25!F192+МАР.25!F192+АПР.25!F192+МАЙ.25!F192+ИЮН.25!F192+ИЮЛ.25!F192+АВГ.25!F192+СЕН.25!F192+ОКТ.25!F192+НОЯ.25!F192+ДЕК.25!F192</f>
        <v>0</v>
      </c>
      <c r="G194" s="49">
        <f t="shared" si="15"/>
        <v>1350</v>
      </c>
      <c r="H194" s="70">
        <f>ЯНВ.25!E192</f>
        <v>1350</v>
      </c>
      <c r="I194" s="70">
        <f>ФЕВ.25!E192</f>
        <v>0</v>
      </c>
      <c r="J194" s="70">
        <f>МАР.25!E192</f>
        <v>0</v>
      </c>
      <c r="K194" s="50">
        <f t="shared" si="16"/>
        <v>0</v>
      </c>
      <c r="L194" s="70">
        <f>АПР.25!E192</f>
        <v>0</v>
      </c>
      <c r="M194" s="51">
        <f>МАЙ.25!E192</f>
        <v>0</v>
      </c>
      <c r="N194" s="51">
        <f>ИЮН.25!E192</f>
        <v>0</v>
      </c>
      <c r="O194" s="52">
        <f t="shared" si="17"/>
        <v>0</v>
      </c>
      <c r="P194" s="51">
        <f>ИЮЛ.25!E192</f>
        <v>0</v>
      </c>
      <c r="Q194" s="51">
        <f>АВГ.25!E192</f>
        <v>0</v>
      </c>
      <c r="R194" s="51">
        <f>СЕН.25!E192</f>
        <v>0</v>
      </c>
      <c r="S194" s="53">
        <f t="shared" si="18"/>
        <v>0</v>
      </c>
      <c r="T194" s="51">
        <f>ОКТ.25!E192</f>
        <v>0</v>
      </c>
      <c r="U194" s="51">
        <f>НОЯ.25!E192</f>
        <v>0</v>
      </c>
      <c r="V194" s="51">
        <f>ДЕК.25!E192</f>
        <v>0</v>
      </c>
      <c r="W194" s="36"/>
      <c r="X194" s="9"/>
    </row>
    <row r="195" spans="1:24" ht="15.75">
      <c r="A195" s="23"/>
      <c r="B195" s="18">
        <f t="shared" si="21"/>
        <v>187</v>
      </c>
      <c r="C195" s="153"/>
      <c r="D195" s="163">
        <v>-6750</v>
      </c>
      <c r="E195" s="48">
        <f t="shared" si="20"/>
        <v>-1350</v>
      </c>
      <c r="F195" s="70">
        <f>ЯНВ.25!F193+ФЕВ.25!F193+МАР.25!F193+АПР.25!F193+МАЙ.25!F193+ИЮН.25!F193+ИЮЛ.25!F193+АВГ.25!F193+СЕН.25!F193+ОКТ.25!F193+НОЯ.25!F193+ДЕК.25!F193</f>
        <v>6750</v>
      </c>
      <c r="G195" s="49">
        <f t="shared" si="15"/>
        <v>1350</v>
      </c>
      <c r="H195" s="70">
        <f>ЯНВ.25!E193</f>
        <v>1350</v>
      </c>
      <c r="I195" s="70">
        <f>ФЕВ.25!E193</f>
        <v>0</v>
      </c>
      <c r="J195" s="70">
        <f>МАР.25!E193</f>
        <v>0</v>
      </c>
      <c r="K195" s="50">
        <f t="shared" si="16"/>
        <v>0</v>
      </c>
      <c r="L195" s="70">
        <f>АПР.25!E193</f>
        <v>0</v>
      </c>
      <c r="M195" s="51">
        <f>МАЙ.25!E193</f>
        <v>0</v>
      </c>
      <c r="N195" s="51">
        <f>ИЮН.25!E193</f>
        <v>0</v>
      </c>
      <c r="O195" s="52">
        <f t="shared" si="17"/>
        <v>0</v>
      </c>
      <c r="P195" s="51">
        <f>ИЮЛ.25!E193</f>
        <v>0</v>
      </c>
      <c r="Q195" s="51">
        <f>АВГ.25!E193</f>
        <v>0</v>
      </c>
      <c r="R195" s="51">
        <f>СЕН.25!E193</f>
        <v>0</v>
      </c>
      <c r="S195" s="53">
        <f t="shared" si="18"/>
        <v>0</v>
      </c>
      <c r="T195" s="51">
        <f>ОКТ.25!E193</f>
        <v>0</v>
      </c>
      <c r="U195" s="51">
        <f>НОЯ.25!E193</f>
        <v>0</v>
      </c>
      <c r="V195" s="51">
        <f>ДЕК.25!E193</f>
        <v>0</v>
      </c>
      <c r="W195" s="36"/>
      <c r="X195" s="9"/>
    </row>
    <row r="196" spans="1:24" ht="15.75">
      <c r="A196" s="23"/>
      <c r="B196" s="18">
        <f t="shared" si="21"/>
        <v>188</v>
      </c>
      <c r="C196" s="153"/>
      <c r="D196" s="163">
        <v>-40300</v>
      </c>
      <c r="E196" s="48">
        <f t="shared" si="20"/>
        <v>-36650</v>
      </c>
      <c r="F196" s="70">
        <f>ЯНВ.25!F194+ФЕВ.25!F194+МАР.25!F194+АПР.25!F194+МАЙ.25!F194+ИЮН.25!F194+ИЮЛ.25!F194+АВГ.25!F194+СЕН.25!F194+ОКТ.25!F194+НОЯ.25!F194+ДЕК.25!F194</f>
        <v>5000</v>
      </c>
      <c r="G196" s="49">
        <f t="shared" si="15"/>
        <v>1350</v>
      </c>
      <c r="H196" s="70">
        <f>ЯНВ.25!E194</f>
        <v>1350</v>
      </c>
      <c r="I196" s="70">
        <f>ФЕВ.25!E194</f>
        <v>0</v>
      </c>
      <c r="J196" s="70">
        <f>МАР.25!E194</f>
        <v>0</v>
      </c>
      <c r="K196" s="50">
        <f t="shared" si="16"/>
        <v>0</v>
      </c>
      <c r="L196" s="70">
        <f>АПР.25!E194</f>
        <v>0</v>
      </c>
      <c r="M196" s="51">
        <f>МАЙ.25!E194</f>
        <v>0</v>
      </c>
      <c r="N196" s="51">
        <f>ИЮН.25!E194</f>
        <v>0</v>
      </c>
      <c r="O196" s="52">
        <f t="shared" si="17"/>
        <v>0</v>
      </c>
      <c r="P196" s="51">
        <f>ИЮЛ.25!E194</f>
        <v>0</v>
      </c>
      <c r="Q196" s="51">
        <f>АВГ.25!E194</f>
        <v>0</v>
      </c>
      <c r="R196" s="51">
        <f>СЕН.25!E194</f>
        <v>0</v>
      </c>
      <c r="S196" s="53">
        <f t="shared" si="18"/>
        <v>0</v>
      </c>
      <c r="T196" s="51">
        <f>ОКТ.25!E194</f>
        <v>0</v>
      </c>
      <c r="U196" s="51">
        <f>НОЯ.25!E194</f>
        <v>0</v>
      </c>
      <c r="V196" s="51">
        <f>ДЕК.25!E194</f>
        <v>0</v>
      </c>
      <c r="W196" s="36"/>
      <c r="X196" s="9"/>
    </row>
    <row r="197" spans="1:24" ht="15.75">
      <c r="A197" s="23"/>
      <c r="B197" s="18">
        <f t="shared" si="21"/>
        <v>189</v>
      </c>
      <c r="C197" s="153"/>
      <c r="D197" s="163">
        <v>5550</v>
      </c>
      <c r="E197" s="48">
        <f t="shared" si="20"/>
        <v>4200</v>
      </c>
      <c r="F197" s="70">
        <f>ЯНВ.25!F195+ФЕВ.25!F195+МАР.25!F195+АПР.25!F195+МАЙ.25!F195+ИЮН.25!F195+ИЮЛ.25!F195+АВГ.25!F195+СЕН.25!F195+ОКТ.25!F195+НОЯ.25!F195+ДЕК.25!F195</f>
        <v>0</v>
      </c>
      <c r="G197" s="49">
        <f t="shared" si="15"/>
        <v>1350</v>
      </c>
      <c r="H197" s="70">
        <f>ЯНВ.25!E195</f>
        <v>1350</v>
      </c>
      <c r="I197" s="70">
        <f>ФЕВ.25!E195</f>
        <v>0</v>
      </c>
      <c r="J197" s="70">
        <f>МАР.25!E195</f>
        <v>0</v>
      </c>
      <c r="K197" s="50">
        <f t="shared" si="16"/>
        <v>0</v>
      </c>
      <c r="L197" s="70">
        <f>АПР.25!E195</f>
        <v>0</v>
      </c>
      <c r="M197" s="51">
        <f>МАЙ.25!E195</f>
        <v>0</v>
      </c>
      <c r="N197" s="51">
        <f>ИЮН.25!E195</f>
        <v>0</v>
      </c>
      <c r="O197" s="52">
        <f t="shared" si="17"/>
        <v>0</v>
      </c>
      <c r="P197" s="51">
        <f>ИЮЛ.25!E195</f>
        <v>0</v>
      </c>
      <c r="Q197" s="51">
        <f>АВГ.25!E195</f>
        <v>0</v>
      </c>
      <c r="R197" s="51">
        <f>СЕН.25!E195</f>
        <v>0</v>
      </c>
      <c r="S197" s="53">
        <f t="shared" si="18"/>
        <v>0</v>
      </c>
      <c r="T197" s="51">
        <f>ОКТ.25!E195</f>
        <v>0</v>
      </c>
      <c r="U197" s="51">
        <f>НОЯ.25!E195</f>
        <v>0</v>
      </c>
      <c r="V197" s="51">
        <f>ДЕК.25!E195</f>
        <v>0</v>
      </c>
      <c r="W197" s="36"/>
      <c r="X197" s="9"/>
    </row>
    <row r="198" spans="1:24" ht="15.75">
      <c r="A198" s="23"/>
      <c r="B198" s="18">
        <f>B197+1</f>
        <v>190</v>
      </c>
      <c r="C198" s="153" t="s">
        <v>48</v>
      </c>
      <c r="D198" s="163">
        <v>0</v>
      </c>
      <c r="E198" s="48">
        <f t="shared" si="20"/>
        <v>0</v>
      </c>
      <c r="F198" s="70">
        <f>ЯНВ.25!F196+ФЕВ.25!F196+МАР.25!F196+АПР.25!F196+МАЙ.25!F196+ИЮН.25!F196+ИЮЛ.25!F196+АВГ.25!F196+СЕН.25!F196+ОКТ.25!F196+НОЯ.25!F196+ДЕК.25!F196</f>
        <v>0</v>
      </c>
      <c r="G198" s="49">
        <f t="shared" si="15"/>
        <v>0</v>
      </c>
      <c r="H198" s="70">
        <f>ЯНВ.25!E196</f>
        <v>0</v>
      </c>
      <c r="I198" s="70">
        <f>ФЕВ.25!E196</f>
        <v>0</v>
      </c>
      <c r="J198" s="70">
        <f>МАР.25!E196</f>
        <v>0</v>
      </c>
      <c r="K198" s="50">
        <f t="shared" si="16"/>
        <v>0</v>
      </c>
      <c r="L198" s="70">
        <f>АПР.25!E196</f>
        <v>0</v>
      </c>
      <c r="M198" s="51">
        <f>МАЙ.25!E196</f>
        <v>0</v>
      </c>
      <c r="N198" s="51">
        <f>ИЮН.25!E196</f>
        <v>0</v>
      </c>
      <c r="O198" s="52">
        <f t="shared" si="17"/>
        <v>0</v>
      </c>
      <c r="P198" s="51">
        <f>ИЮЛ.25!E196</f>
        <v>0</v>
      </c>
      <c r="Q198" s="51">
        <f>АВГ.25!E196</f>
        <v>0</v>
      </c>
      <c r="R198" s="51">
        <f>СЕН.25!E196</f>
        <v>0</v>
      </c>
      <c r="S198" s="53">
        <f t="shared" si="18"/>
        <v>0</v>
      </c>
      <c r="T198" s="51">
        <f>ОКТ.25!E196</f>
        <v>0</v>
      </c>
      <c r="U198" s="51">
        <f>НОЯ.25!E196</f>
        <v>0</v>
      </c>
      <c r="V198" s="51">
        <f>ДЕК.25!E196</f>
        <v>0</v>
      </c>
      <c r="W198" s="36"/>
      <c r="X198" s="9"/>
    </row>
    <row r="199" spans="1:24" ht="15.75">
      <c r="A199" s="23"/>
      <c r="B199" s="18">
        <f t="shared" si="21"/>
        <v>191</v>
      </c>
      <c r="C199" s="153"/>
      <c r="D199" s="163">
        <v>1350</v>
      </c>
      <c r="E199" s="48">
        <f t="shared" si="20"/>
        <v>0</v>
      </c>
      <c r="F199" s="70">
        <f>ЯНВ.25!F197+ФЕВ.25!F197+МАР.25!F197+АПР.25!F197+МАЙ.25!F197+ИЮН.25!F197+ИЮЛ.25!F197+АВГ.25!F197+СЕН.25!F197+ОКТ.25!F197+НОЯ.25!F197+ДЕК.25!F197</f>
        <v>0</v>
      </c>
      <c r="G199" s="49">
        <f t="shared" si="15"/>
        <v>1350</v>
      </c>
      <c r="H199" s="70">
        <f>ЯНВ.25!E197</f>
        <v>1350</v>
      </c>
      <c r="I199" s="70">
        <f>ФЕВ.25!E197</f>
        <v>0</v>
      </c>
      <c r="J199" s="70">
        <f>МАР.25!E197</f>
        <v>0</v>
      </c>
      <c r="K199" s="50">
        <f t="shared" si="16"/>
        <v>0</v>
      </c>
      <c r="L199" s="70">
        <f>АПР.25!E197</f>
        <v>0</v>
      </c>
      <c r="M199" s="51">
        <f>МАЙ.25!E197</f>
        <v>0</v>
      </c>
      <c r="N199" s="51">
        <f>ИЮН.25!E197</f>
        <v>0</v>
      </c>
      <c r="O199" s="52">
        <f t="shared" si="17"/>
        <v>0</v>
      </c>
      <c r="P199" s="51">
        <f>ИЮЛ.25!E197</f>
        <v>0</v>
      </c>
      <c r="Q199" s="51">
        <f>АВГ.25!E197</f>
        <v>0</v>
      </c>
      <c r="R199" s="51">
        <f>СЕН.25!E197</f>
        <v>0</v>
      </c>
      <c r="S199" s="53">
        <f t="shared" si="18"/>
        <v>0</v>
      </c>
      <c r="T199" s="51">
        <f>ОКТ.25!E197</f>
        <v>0</v>
      </c>
      <c r="U199" s="51">
        <f>НОЯ.25!E197</f>
        <v>0</v>
      </c>
      <c r="V199" s="51">
        <f>ДЕК.25!E197</f>
        <v>0</v>
      </c>
      <c r="W199" s="36"/>
      <c r="X199" s="9"/>
    </row>
    <row r="200" spans="1:24" ht="15.75">
      <c r="A200" s="23"/>
      <c r="B200" s="18">
        <f t="shared" si="21"/>
        <v>192</v>
      </c>
      <c r="C200" s="153"/>
      <c r="D200" s="163">
        <v>2401</v>
      </c>
      <c r="E200" s="48">
        <f t="shared" si="20"/>
        <v>1051</v>
      </c>
      <c r="F200" s="70">
        <f>ЯНВ.25!F198+ФЕВ.25!F198+МАР.25!F198+АПР.25!F198+МАЙ.25!F198+ИЮН.25!F198+ИЮЛ.25!F198+АВГ.25!F198+СЕН.25!F198+ОКТ.25!F198+НОЯ.25!F198+ДЕК.25!F198</f>
        <v>0</v>
      </c>
      <c r="G200" s="49">
        <f t="shared" si="15"/>
        <v>1350</v>
      </c>
      <c r="H200" s="70">
        <f>ЯНВ.25!E198</f>
        <v>1350</v>
      </c>
      <c r="I200" s="70">
        <f>ФЕВ.25!E198</f>
        <v>0</v>
      </c>
      <c r="J200" s="70">
        <f>МАР.25!E198</f>
        <v>0</v>
      </c>
      <c r="K200" s="50">
        <f t="shared" si="16"/>
        <v>0</v>
      </c>
      <c r="L200" s="70">
        <f>АПР.25!E198</f>
        <v>0</v>
      </c>
      <c r="M200" s="51">
        <f>МАЙ.25!E198</f>
        <v>0</v>
      </c>
      <c r="N200" s="51">
        <f>ИЮН.25!E198</f>
        <v>0</v>
      </c>
      <c r="O200" s="52">
        <f t="shared" si="17"/>
        <v>0</v>
      </c>
      <c r="P200" s="51">
        <f>ИЮЛ.25!E198</f>
        <v>0</v>
      </c>
      <c r="Q200" s="51">
        <f>АВГ.25!E198</f>
        <v>0</v>
      </c>
      <c r="R200" s="51">
        <f>СЕН.25!E198</f>
        <v>0</v>
      </c>
      <c r="S200" s="53">
        <f t="shared" si="18"/>
        <v>0</v>
      </c>
      <c r="T200" s="51">
        <f>ОКТ.25!E198</f>
        <v>0</v>
      </c>
      <c r="U200" s="51">
        <f>НОЯ.25!E198</f>
        <v>0</v>
      </c>
      <c r="V200" s="51">
        <f>ДЕК.25!E198</f>
        <v>0</v>
      </c>
      <c r="W200" s="36"/>
      <c r="X200" s="9"/>
    </row>
    <row r="201" spans="1:24" ht="15.75">
      <c r="A201" s="23"/>
      <c r="B201" s="18">
        <f t="shared" si="21"/>
        <v>193</v>
      </c>
      <c r="C201" s="153"/>
      <c r="D201" s="163">
        <v>1759.99</v>
      </c>
      <c r="E201" s="48">
        <f t="shared" si="20"/>
        <v>1759.99</v>
      </c>
      <c r="F201" s="70">
        <f>ЯНВ.25!F199+ФЕВ.25!F199+МАР.25!F199+АПР.25!F199+МАЙ.25!F199+ИЮН.25!F199+ИЮЛ.25!F199+АВГ.25!F199+СЕН.25!F199+ОКТ.25!F199+НОЯ.25!F199+ДЕК.25!F199</f>
        <v>1350</v>
      </c>
      <c r="G201" s="49">
        <f t="shared" si="15"/>
        <v>1350</v>
      </c>
      <c r="H201" s="70">
        <f>ЯНВ.25!E199</f>
        <v>1350</v>
      </c>
      <c r="I201" s="70">
        <f>ФЕВ.25!E199</f>
        <v>0</v>
      </c>
      <c r="J201" s="70">
        <f>МАР.25!E199</f>
        <v>0</v>
      </c>
      <c r="K201" s="50">
        <f t="shared" si="16"/>
        <v>0</v>
      </c>
      <c r="L201" s="70">
        <f>АПР.25!E199</f>
        <v>0</v>
      </c>
      <c r="M201" s="51">
        <f>МАЙ.25!E199</f>
        <v>0</v>
      </c>
      <c r="N201" s="51">
        <f>ИЮН.25!E199</f>
        <v>0</v>
      </c>
      <c r="O201" s="52">
        <f t="shared" si="17"/>
        <v>0</v>
      </c>
      <c r="P201" s="51">
        <f>ИЮЛ.25!E199</f>
        <v>0</v>
      </c>
      <c r="Q201" s="51">
        <f>АВГ.25!E199</f>
        <v>0</v>
      </c>
      <c r="R201" s="51">
        <f>СЕН.25!E199</f>
        <v>0</v>
      </c>
      <c r="S201" s="53">
        <f t="shared" si="18"/>
        <v>0</v>
      </c>
      <c r="T201" s="51">
        <f>ОКТ.25!E199</f>
        <v>0</v>
      </c>
      <c r="U201" s="51">
        <f>НОЯ.25!E199</f>
        <v>0</v>
      </c>
      <c r="V201" s="51">
        <f>ДЕК.25!E199</f>
        <v>0</v>
      </c>
      <c r="W201" s="36"/>
      <c r="X201" s="9"/>
    </row>
    <row r="202" spans="1:24" ht="15.75">
      <c r="A202" s="23"/>
      <c r="B202" s="18">
        <f t="shared" si="21"/>
        <v>194</v>
      </c>
      <c r="C202" s="153"/>
      <c r="D202" s="163">
        <v>1950</v>
      </c>
      <c r="E202" s="48">
        <f t="shared" si="20"/>
        <v>1950</v>
      </c>
      <c r="F202" s="70">
        <f>ЯНВ.25!F200+ФЕВ.25!F200+МАР.25!F200+АПР.25!F200+МАЙ.25!F200+ИЮН.25!F200+ИЮЛ.25!F200+АВГ.25!F200+СЕН.25!F200+ОКТ.25!F200+НОЯ.25!F200+ДЕК.25!F200</f>
        <v>1350</v>
      </c>
      <c r="G202" s="49">
        <f t="shared" si="15"/>
        <v>1350</v>
      </c>
      <c r="H202" s="70">
        <f>ЯНВ.25!E200</f>
        <v>1350</v>
      </c>
      <c r="I202" s="70">
        <f>ФЕВ.25!E200</f>
        <v>0</v>
      </c>
      <c r="J202" s="70">
        <f>МАР.25!E200</f>
        <v>0</v>
      </c>
      <c r="K202" s="50">
        <f t="shared" si="16"/>
        <v>0</v>
      </c>
      <c r="L202" s="70">
        <f>АПР.25!E200</f>
        <v>0</v>
      </c>
      <c r="M202" s="51">
        <f>МАЙ.25!E200</f>
        <v>0</v>
      </c>
      <c r="N202" s="51">
        <f>ИЮН.25!E200</f>
        <v>0</v>
      </c>
      <c r="O202" s="52">
        <f t="shared" si="17"/>
        <v>0</v>
      </c>
      <c r="P202" s="51">
        <f>ИЮЛ.25!E200</f>
        <v>0</v>
      </c>
      <c r="Q202" s="51">
        <f>АВГ.25!E200</f>
        <v>0</v>
      </c>
      <c r="R202" s="51">
        <f>СЕН.25!E200</f>
        <v>0</v>
      </c>
      <c r="S202" s="53">
        <f t="shared" si="18"/>
        <v>0</v>
      </c>
      <c r="T202" s="51">
        <f>ОКТ.25!E200</f>
        <v>0</v>
      </c>
      <c r="U202" s="51">
        <f>НОЯ.25!E200</f>
        <v>0</v>
      </c>
      <c r="V202" s="51">
        <f>ДЕК.25!E200</f>
        <v>0</v>
      </c>
      <c r="W202" s="36"/>
      <c r="X202" s="9"/>
    </row>
    <row r="203" spans="1:24" ht="15.75">
      <c r="A203" s="23"/>
      <c r="B203" s="18">
        <f t="shared" si="21"/>
        <v>195</v>
      </c>
      <c r="C203" s="153"/>
      <c r="D203" s="163">
        <v>0</v>
      </c>
      <c r="E203" s="48">
        <f t="shared" ref="E203:E234" si="22">F203-G203-K203-O203-S203+D203</f>
        <v>0</v>
      </c>
      <c r="F203" s="70">
        <f>ЯНВ.25!F201+ФЕВ.25!F201+МАР.25!F201+АПР.25!F201+МАЙ.25!F201+ИЮН.25!F201+ИЮЛ.25!F201+АВГ.25!F201+СЕН.25!F201+ОКТ.25!F201+НОЯ.25!F201+ДЕК.25!F201</f>
        <v>0</v>
      </c>
      <c r="G203" s="49">
        <f t="shared" si="15"/>
        <v>0</v>
      </c>
      <c r="H203" s="70">
        <f>ЯНВ.25!E201</f>
        <v>0</v>
      </c>
      <c r="I203" s="70">
        <f>ФЕВ.25!E201</f>
        <v>0</v>
      </c>
      <c r="J203" s="70">
        <f>МАР.25!E201</f>
        <v>0</v>
      </c>
      <c r="K203" s="50">
        <f t="shared" si="16"/>
        <v>0</v>
      </c>
      <c r="L203" s="70">
        <f>АПР.25!E201</f>
        <v>0</v>
      </c>
      <c r="M203" s="51">
        <f>МАЙ.25!E201</f>
        <v>0</v>
      </c>
      <c r="N203" s="51">
        <f>ИЮН.25!E201</f>
        <v>0</v>
      </c>
      <c r="O203" s="52">
        <f t="shared" si="17"/>
        <v>0</v>
      </c>
      <c r="P203" s="51">
        <f>ИЮЛ.25!E201</f>
        <v>0</v>
      </c>
      <c r="Q203" s="51">
        <f>АВГ.25!E201</f>
        <v>0</v>
      </c>
      <c r="R203" s="51">
        <f>СЕН.25!E201</f>
        <v>0</v>
      </c>
      <c r="S203" s="53">
        <f t="shared" si="18"/>
        <v>0</v>
      </c>
      <c r="T203" s="51">
        <f>ОКТ.25!E201</f>
        <v>0</v>
      </c>
      <c r="U203" s="51">
        <f>НОЯ.25!E201</f>
        <v>0</v>
      </c>
      <c r="V203" s="51">
        <f>ДЕК.25!E201</f>
        <v>0</v>
      </c>
      <c r="W203" s="36"/>
      <c r="X203" s="9"/>
    </row>
    <row r="204" spans="1:24" ht="15.75">
      <c r="A204" s="23"/>
      <c r="B204" s="18">
        <f t="shared" si="21"/>
        <v>196</v>
      </c>
      <c r="C204" s="153"/>
      <c r="D204" s="163">
        <v>-1350</v>
      </c>
      <c r="E204" s="48">
        <f t="shared" si="22"/>
        <v>-1350</v>
      </c>
      <c r="F204" s="70">
        <f>ЯНВ.25!F202+ФЕВ.25!F202+МАР.25!F202+АПР.25!F202+МАЙ.25!F202+ИЮН.25!F202+ИЮЛ.25!F202+АВГ.25!F202+СЕН.25!F202+ОКТ.25!F202+НОЯ.25!F202+ДЕК.25!F202</f>
        <v>1350</v>
      </c>
      <c r="G204" s="49">
        <f t="shared" si="15"/>
        <v>1350</v>
      </c>
      <c r="H204" s="70">
        <f>ЯНВ.25!E202</f>
        <v>1350</v>
      </c>
      <c r="I204" s="70">
        <f>ФЕВ.25!E202</f>
        <v>0</v>
      </c>
      <c r="J204" s="70">
        <f>МАР.25!E202</f>
        <v>0</v>
      </c>
      <c r="K204" s="50">
        <f t="shared" si="16"/>
        <v>0</v>
      </c>
      <c r="L204" s="70">
        <f>АПР.25!E202</f>
        <v>0</v>
      </c>
      <c r="M204" s="51">
        <f>МАЙ.25!E202</f>
        <v>0</v>
      </c>
      <c r="N204" s="51">
        <f>ИЮН.25!E202</f>
        <v>0</v>
      </c>
      <c r="O204" s="52">
        <f t="shared" si="17"/>
        <v>0</v>
      </c>
      <c r="P204" s="51">
        <f>ИЮЛ.25!E202</f>
        <v>0</v>
      </c>
      <c r="Q204" s="51">
        <f>АВГ.25!E202</f>
        <v>0</v>
      </c>
      <c r="R204" s="51">
        <f>СЕН.25!E202</f>
        <v>0</v>
      </c>
      <c r="S204" s="53">
        <f t="shared" si="18"/>
        <v>0</v>
      </c>
      <c r="T204" s="51">
        <f>ОКТ.25!E202</f>
        <v>0</v>
      </c>
      <c r="U204" s="51">
        <f>НОЯ.25!E202</f>
        <v>0</v>
      </c>
      <c r="V204" s="51">
        <f>ДЕК.25!E202</f>
        <v>0</v>
      </c>
      <c r="W204" s="36"/>
      <c r="X204" s="9"/>
    </row>
    <row r="205" spans="1:24" ht="15.75">
      <c r="A205" s="23"/>
      <c r="B205" s="18">
        <f t="shared" si="21"/>
        <v>197</v>
      </c>
      <c r="C205" s="153"/>
      <c r="D205" s="163">
        <v>-8100</v>
      </c>
      <c r="E205" s="48">
        <f t="shared" si="22"/>
        <v>-9450</v>
      </c>
      <c r="F205" s="70">
        <f>ЯНВ.25!F203+ФЕВ.25!F203+МАР.25!F203+АПР.25!F203+МАЙ.25!F203+ИЮН.25!F203+ИЮЛ.25!F203+АВГ.25!F203+СЕН.25!F203+ОКТ.25!F203+НОЯ.25!F203+ДЕК.25!F203</f>
        <v>0</v>
      </c>
      <c r="G205" s="49">
        <f t="shared" si="15"/>
        <v>1350</v>
      </c>
      <c r="H205" s="70">
        <f>ЯНВ.25!E203</f>
        <v>1350</v>
      </c>
      <c r="I205" s="70">
        <f>ФЕВ.25!E203</f>
        <v>0</v>
      </c>
      <c r="J205" s="70">
        <f>МАР.25!E203</f>
        <v>0</v>
      </c>
      <c r="K205" s="50">
        <f t="shared" si="16"/>
        <v>0</v>
      </c>
      <c r="L205" s="70">
        <f>АПР.25!E203</f>
        <v>0</v>
      </c>
      <c r="M205" s="51">
        <f>МАЙ.25!E203</f>
        <v>0</v>
      </c>
      <c r="N205" s="51">
        <f>ИЮН.25!E203</f>
        <v>0</v>
      </c>
      <c r="O205" s="52">
        <f t="shared" si="17"/>
        <v>0</v>
      </c>
      <c r="P205" s="51">
        <f>ИЮЛ.25!E203</f>
        <v>0</v>
      </c>
      <c r="Q205" s="51">
        <f>АВГ.25!E203</f>
        <v>0</v>
      </c>
      <c r="R205" s="51">
        <f>СЕН.25!E203</f>
        <v>0</v>
      </c>
      <c r="S205" s="53">
        <f t="shared" si="18"/>
        <v>0</v>
      </c>
      <c r="T205" s="51">
        <f>ОКТ.25!E203</f>
        <v>0</v>
      </c>
      <c r="U205" s="51">
        <f>НОЯ.25!E203</f>
        <v>0</v>
      </c>
      <c r="V205" s="51">
        <f>ДЕК.25!E203</f>
        <v>0</v>
      </c>
      <c r="W205" s="36"/>
      <c r="X205" s="9"/>
    </row>
    <row r="206" spans="1:24" ht="15.75">
      <c r="A206" s="23"/>
      <c r="B206" s="18">
        <f t="shared" si="21"/>
        <v>198</v>
      </c>
      <c r="C206" s="153"/>
      <c r="D206" s="163">
        <v>-8100</v>
      </c>
      <c r="E206" s="48">
        <f t="shared" si="22"/>
        <v>-9450</v>
      </c>
      <c r="F206" s="70">
        <f>ЯНВ.25!F204+ФЕВ.25!F204+МАР.25!F204+АПР.25!F204+МАЙ.25!F204+ИЮН.25!F204+ИЮЛ.25!F204+АВГ.25!F204+СЕН.25!F204+ОКТ.25!F204+НОЯ.25!F204+ДЕК.25!F204</f>
        <v>0</v>
      </c>
      <c r="G206" s="49">
        <f t="shared" si="15"/>
        <v>1350</v>
      </c>
      <c r="H206" s="70">
        <f>ЯНВ.25!E204</f>
        <v>1350</v>
      </c>
      <c r="I206" s="70">
        <f>ФЕВ.25!E204</f>
        <v>0</v>
      </c>
      <c r="J206" s="70">
        <f>МАР.25!E204</f>
        <v>0</v>
      </c>
      <c r="K206" s="50">
        <f t="shared" si="16"/>
        <v>0</v>
      </c>
      <c r="L206" s="70">
        <f>АПР.25!E204</f>
        <v>0</v>
      </c>
      <c r="M206" s="51">
        <f>МАЙ.25!E204</f>
        <v>0</v>
      </c>
      <c r="N206" s="51">
        <f>ИЮН.25!E204</f>
        <v>0</v>
      </c>
      <c r="O206" s="52">
        <f t="shared" si="17"/>
        <v>0</v>
      </c>
      <c r="P206" s="51">
        <f>ИЮЛ.25!E204</f>
        <v>0</v>
      </c>
      <c r="Q206" s="51">
        <f>АВГ.25!E204</f>
        <v>0</v>
      </c>
      <c r="R206" s="51">
        <f>СЕН.25!E204</f>
        <v>0</v>
      </c>
      <c r="S206" s="53">
        <f t="shared" si="18"/>
        <v>0</v>
      </c>
      <c r="T206" s="51">
        <f>ОКТ.25!E204</f>
        <v>0</v>
      </c>
      <c r="U206" s="51">
        <f>НОЯ.25!E204</f>
        <v>0</v>
      </c>
      <c r="V206" s="51">
        <f>ДЕК.25!E204</f>
        <v>0</v>
      </c>
      <c r="W206" s="36"/>
      <c r="X206" s="9"/>
    </row>
    <row r="207" spans="1:24" ht="15.75">
      <c r="A207" s="23"/>
      <c r="B207" s="18">
        <f t="shared" si="21"/>
        <v>199</v>
      </c>
      <c r="C207" s="153"/>
      <c r="D207" s="163">
        <v>0</v>
      </c>
      <c r="E207" s="48">
        <f t="shared" si="22"/>
        <v>0</v>
      </c>
      <c r="F207" s="70">
        <f>ЯНВ.25!F205+ФЕВ.25!F205+МАР.25!F205+АПР.25!F205+МАЙ.25!F205+ИЮН.25!F205+ИЮЛ.25!F205+АВГ.25!F205+СЕН.25!F205+ОКТ.25!F205+НОЯ.25!F205+ДЕК.25!F205</f>
        <v>0</v>
      </c>
      <c r="G207" s="49">
        <f t="shared" si="15"/>
        <v>0</v>
      </c>
      <c r="H207" s="70">
        <f>ЯНВ.25!E205</f>
        <v>0</v>
      </c>
      <c r="I207" s="70">
        <f>ФЕВ.25!E205</f>
        <v>0</v>
      </c>
      <c r="J207" s="70">
        <f>МАР.25!E205</f>
        <v>0</v>
      </c>
      <c r="K207" s="50">
        <f t="shared" si="16"/>
        <v>0</v>
      </c>
      <c r="L207" s="70">
        <f>АПР.25!E205</f>
        <v>0</v>
      </c>
      <c r="M207" s="51">
        <f>МАЙ.25!E205</f>
        <v>0</v>
      </c>
      <c r="N207" s="51">
        <f>ИЮН.25!E205</f>
        <v>0</v>
      </c>
      <c r="O207" s="52">
        <f t="shared" si="17"/>
        <v>0</v>
      </c>
      <c r="P207" s="51">
        <f>ИЮЛ.25!E205</f>
        <v>0</v>
      </c>
      <c r="Q207" s="51">
        <f>АВГ.25!E205</f>
        <v>0</v>
      </c>
      <c r="R207" s="51">
        <f>СЕН.25!E205</f>
        <v>0</v>
      </c>
      <c r="S207" s="53">
        <f t="shared" si="18"/>
        <v>0</v>
      </c>
      <c r="T207" s="51">
        <f>ОКТ.25!E205</f>
        <v>0</v>
      </c>
      <c r="U207" s="51">
        <f>НОЯ.25!E205</f>
        <v>0</v>
      </c>
      <c r="V207" s="51">
        <f>ДЕК.25!E205</f>
        <v>0</v>
      </c>
      <c r="W207" s="36"/>
      <c r="X207" s="9"/>
    </row>
    <row r="208" spans="1:24" ht="15.75">
      <c r="A208" s="23"/>
      <c r="B208" s="18">
        <f t="shared" si="21"/>
        <v>200</v>
      </c>
      <c r="C208" s="153"/>
      <c r="D208" s="163">
        <v>0</v>
      </c>
      <c r="E208" s="48">
        <f t="shared" si="22"/>
        <v>0</v>
      </c>
      <c r="F208" s="70">
        <f>ЯНВ.25!F206+ФЕВ.25!F206+МАР.25!F206+АПР.25!F206+МАЙ.25!F206+ИЮН.25!F206+ИЮЛ.25!F206+АВГ.25!F206+СЕН.25!F206+ОКТ.25!F206+НОЯ.25!F206+ДЕК.25!F206</f>
        <v>0</v>
      </c>
      <c r="G208" s="49">
        <f t="shared" si="15"/>
        <v>0</v>
      </c>
      <c r="H208" s="70">
        <f>ЯНВ.25!E206</f>
        <v>0</v>
      </c>
      <c r="I208" s="70">
        <f>ФЕВ.25!E206</f>
        <v>0</v>
      </c>
      <c r="J208" s="70">
        <f>МАР.25!E206</f>
        <v>0</v>
      </c>
      <c r="K208" s="50">
        <f t="shared" si="16"/>
        <v>0</v>
      </c>
      <c r="L208" s="70">
        <f>АПР.25!E206</f>
        <v>0</v>
      </c>
      <c r="M208" s="51">
        <f>МАЙ.25!E206</f>
        <v>0</v>
      </c>
      <c r="N208" s="51">
        <f>ИЮН.25!E206</f>
        <v>0</v>
      </c>
      <c r="O208" s="52">
        <f t="shared" si="17"/>
        <v>0</v>
      </c>
      <c r="P208" s="51">
        <f>ИЮЛ.25!E206</f>
        <v>0</v>
      </c>
      <c r="Q208" s="51">
        <f>АВГ.25!E206</f>
        <v>0</v>
      </c>
      <c r="R208" s="51">
        <f>СЕН.25!E206</f>
        <v>0</v>
      </c>
      <c r="S208" s="53">
        <f t="shared" si="18"/>
        <v>0</v>
      </c>
      <c r="T208" s="51">
        <f>ОКТ.25!E206</f>
        <v>0</v>
      </c>
      <c r="U208" s="51">
        <f>НОЯ.25!E206</f>
        <v>0</v>
      </c>
      <c r="V208" s="51">
        <f>ДЕК.25!E206</f>
        <v>0</v>
      </c>
      <c r="W208" s="36"/>
      <c r="X208" s="9"/>
    </row>
    <row r="209" spans="1:24" ht="15.75">
      <c r="A209" s="18"/>
      <c r="B209" s="18">
        <f t="shared" si="21"/>
        <v>201</v>
      </c>
      <c r="C209" s="153"/>
      <c r="D209" s="163">
        <v>0</v>
      </c>
      <c r="E209" s="48">
        <f t="shared" si="22"/>
        <v>-1350</v>
      </c>
      <c r="F209" s="70">
        <f>ЯНВ.25!F207+ФЕВ.25!F207+МАР.25!F207+АПР.25!F207+МАЙ.25!F207+ИЮН.25!F207+ИЮЛ.25!F207+АВГ.25!F207+СЕН.25!F207+ОКТ.25!F207+НОЯ.25!F207+ДЕК.25!F207</f>
        <v>0</v>
      </c>
      <c r="G209" s="49">
        <f t="shared" si="15"/>
        <v>1350</v>
      </c>
      <c r="H209" s="70">
        <f>ЯНВ.25!E207</f>
        <v>1350</v>
      </c>
      <c r="I209" s="70">
        <f>ФЕВ.25!E207</f>
        <v>0</v>
      </c>
      <c r="J209" s="70">
        <f>МАР.25!E207</f>
        <v>0</v>
      </c>
      <c r="K209" s="50">
        <f t="shared" si="16"/>
        <v>0</v>
      </c>
      <c r="L209" s="70">
        <f>АПР.25!E207</f>
        <v>0</v>
      </c>
      <c r="M209" s="51">
        <f>МАЙ.25!E207</f>
        <v>0</v>
      </c>
      <c r="N209" s="51">
        <f>ИЮН.25!E207</f>
        <v>0</v>
      </c>
      <c r="O209" s="52">
        <f t="shared" si="17"/>
        <v>0</v>
      </c>
      <c r="P209" s="51">
        <f>ИЮЛ.25!E207</f>
        <v>0</v>
      </c>
      <c r="Q209" s="51">
        <f>АВГ.25!E207</f>
        <v>0</v>
      </c>
      <c r="R209" s="51">
        <f>СЕН.25!E207</f>
        <v>0</v>
      </c>
      <c r="S209" s="53">
        <f t="shared" si="18"/>
        <v>0</v>
      </c>
      <c r="T209" s="51">
        <f>ОКТ.25!E207</f>
        <v>0</v>
      </c>
      <c r="U209" s="51">
        <f>НОЯ.25!E207</f>
        <v>0</v>
      </c>
      <c r="V209" s="51">
        <f>ДЕК.25!E207</f>
        <v>0</v>
      </c>
      <c r="W209" s="36"/>
      <c r="X209" s="9"/>
    </row>
    <row r="210" spans="1:24" ht="15.75">
      <c r="A210" s="23"/>
      <c r="B210" s="18">
        <f t="shared" si="21"/>
        <v>202</v>
      </c>
      <c r="C210" s="153"/>
      <c r="D210" s="163">
        <v>-2650</v>
      </c>
      <c r="E210" s="48">
        <f t="shared" si="22"/>
        <v>-4000</v>
      </c>
      <c r="F210" s="70">
        <f>ЯНВ.25!F208+ФЕВ.25!F208+МАР.25!F208+АПР.25!F208+МАЙ.25!F208+ИЮН.25!F208+ИЮЛ.25!F208+АВГ.25!F208+СЕН.25!F208+ОКТ.25!F208+НОЯ.25!F208+ДЕК.25!F208</f>
        <v>0</v>
      </c>
      <c r="G210" s="49">
        <f t="shared" si="15"/>
        <v>1350</v>
      </c>
      <c r="H210" s="70">
        <f>ЯНВ.25!E208</f>
        <v>1350</v>
      </c>
      <c r="I210" s="70">
        <f>ФЕВ.25!E208</f>
        <v>0</v>
      </c>
      <c r="J210" s="70">
        <f>МАР.25!E208</f>
        <v>0</v>
      </c>
      <c r="K210" s="50">
        <f t="shared" si="16"/>
        <v>0</v>
      </c>
      <c r="L210" s="70">
        <f>АПР.25!E208</f>
        <v>0</v>
      </c>
      <c r="M210" s="51">
        <f>МАЙ.25!E208</f>
        <v>0</v>
      </c>
      <c r="N210" s="51">
        <f>ИЮН.25!E208</f>
        <v>0</v>
      </c>
      <c r="O210" s="52">
        <f t="shared" si="17"/>
        <v>0</v>
      </c>
      <c r="P210" s="51">
        <f>ИЮЛ.25!E208</f>
        <v>0</v>
      </c>
      <c r="Q210" s="51">
        <f>АВГ.25!E208</f>
        <v>0</v>
      </c>
      <c r="R210" s="51">
        <f>СЕН.25!E208</f>
        <v>0</v>
      </c>
      <c r="S210" s="53">
        <f t="shared" si="18"/>
        <v>0</v>
      </c>
      <c r="T210" s="51">
        <f>ОКТ.25!E208</f>
        <v>0</v>
      </c>
      <c r="U210" s="51">
        <f>НОЯ.25!E208</f>
        <v>0</v>
      </c>
      <c r="V210" s="51">
        <f>ДЕК.25!E208</f>
        <v>0</v>
      </c>
      <c r="W210" s="36"/>
      <c r="X210" s="9"/>
    </row>
    <row r="211" spans="1:24" ht="15.75">
      <c r="A211" s="23"/>
      <c r="B211" s="18">
        <f t="shared" si="21"/>
        <v>203</v>
      </c>
      <c r="C211" s="153"/>
      <c r="D211" s="163">
        <v>0</v>
      </c>
      <c r="E211" s="48">
        <f t="shared" si="22"/>
        <v>-1350</v>
      </c>
      <c r="F211" s="70">
        <f>ЯНВ.25!F209+ФЕВ.25!F209+МАР.25!F209+АПР.25!F209+МАЙ.25!F209+ИЮН.25!F209+ИЮЛ.25!F209+АВГ.25!F209+СЕН.25!F209+ОКТ.25!F209+НОЯ.25!F209+ДЕК.25!F209</f>
        <v>0</v>
      </c>
      <c r="G211" s="49">
        <f t="shared" ref="G211:G275" si="23">H211+I211+J211</f>
        <v>1350</v>
      </c>
      <c r="H211" s="70">
        <f>ЯНВ.25!E209</f>
        <v>1350</v>
      </c>
      <c r="I211" s="70">
        <f>ФЕВ.25!E209</f>
        <v>0</v>
      </c>
      <c r="J211" s="70">
        <f>МАР.25!E209</f>
        <v>0</v>
      </c>
      <c r="K211" s="50">
        <f t="shared" ref="K211:K275" si="24">SUM(L211:N211)</f>
        <v>0</v>
      </c>
      <c r="L211" s="70">
        <f>АПР.25!E209</f>
        <v>0</v>
      </c>
      <c r="M211" s="51">
        <f>МАЙ.25!E209</f>
        <v>0</v>
      </c>
      <c r="N211" s="51">
        <f>ИЮН.25!E209</f>
        <v>0</v>
      </c>
      <c r="O211" s="52">
        <f t="shared" ref="O211:O275" si="25">P211+Q211+R211</f>
        <v>0</v>
      </c>
      <c r="P211" s="51">
        <f>ИЮЛ.25!E209</f>
        <v>0</v>
      </c>
      <c r="Q211" s="51">
        <f>АВГ.25!E209</f>
        <v>0</v>
      </c>
      <c r="R211" s="51">
        <f>СЕН.25!E209</f>
        <v>0</v>
      </c>
      <c r="S211" s="53">
        <f t="shared" ref="S211:S275" si="26">T211+U211+V211</f>
        <v>0</v>
      </c>
      <c r="T211" s="51">
        <f>ОКТ.25!E209</f>
        <v>0</v>
      </c>
      <c r="U211" s="51">
        <f>НОЯ.25!E209</f>
        <v>0</v>
      </c>
      <c r="V211" s="51">
        <f>ДЕК.25!E209</f>
        <v>0</v>
      </c>
      <c r="W211" s="36"/>
      <c r="X211" s="9"/>
    </row>
    <row r="212" spans="1:24" ht="15.75">
      <c r="A212" s="23"/>
      <c r="B212" s="18">
        <f>B211+1</f>
        <v>204</v>
      </c>
      <c r="C212" s="153"/>
      <c r="D212" s="163">
        <v>0</v>
      </c>
      <c r="E212" s="48">
        <f t="shared" si="22"/>
        <v>0</v>
      </c>
      <c r="F212" s="70">
        <f>ЯНВ.25!F210+ФЕВ.25!F210+МАР.25!F210+АПР.25!F210+МАЙ.25!F210+ИЮН.25!F210+ИЮЛ.25!F210+АВГ.25!F210+СЕН.25!F210+ОКТ.25!F210+НОЯ.25!F210+ДЕК.25!F210</f>
        <v>0</v>
      </c>
      <c r="G212" s="49">
        <f t="shared" si="23"/>
        <v>0</v>
      </c>
      <c r="H212" s="70">
        <f>ЯНВ.25!E210</f>
        <v>0</v>
      </c>
      <c r="I212" s="70">
        <f>ФЕВ.25!E210</f>
        <v>0</v>
      </c>
      <c r="J212" s="70">
        <f>МАР.25!E210</f>
        <v>0</v>
      </c>
      <c r="K212" s="50">
        <f t="shared" si="24"/>
        <v>0</v>
      </c>
      <c r="L212" s="70">
        <f>АПР.25!E210</f>
        <v>0</v>
      </c>
      <c r="M212" s="51">
        <f>МАЙ.25!E210</f>
        <v>0</v>
      </c>
      <c r="N212" s="51">
        <f>ИЮН.25!E210</f>
        <v>0</v>
      </c>
      <c r="O212" s="52">
        <f t="shared" si="25"/>
        <v>0</v>
      </c>
      <c r="P212" s="51">
        <f>ИЮЛ.25!E210</f>
        <v>0</v>
      </c>
      <c r="Q212" s="51">
        <f>АВГ.25!E210</f>
        <v>0</v>
      </c>
      <c r="R212" s="51">
        <f>СЕН.25!E210</f>
        <v>0</v>
      </c>
      <c r="S212" s="53">
        <f t="shared" si="26"/>
        <v>0</v>
      </c>
      <c r="T212" s="51">
        <f>ОКТ.25!E210</f>
        <v>0</v>
      </c>
      <c r="U212" s="51">
        <f>НОЯ.25!E210</f>
        <v>0</v>
      </c>
      <c r="V212" s="51">
        <f>ДЕК.25!E210</f>
        <v>0</v>
      </c>
      <c r="W212" s="36"/>
      <c r="X212" s="9"/>
    </row>
    <row r="213" spans="1:24" ht="15.75">
      <c r="A213" s="23"/>
      <c r="B213" s="18">
        <f t="shared" si="21"/>
        <v>205</v>
      </c>
      <c r="C213" s="153"/>
      <c r="D213" s="163">
        <v>0</v>
      </c>
      <c r="E213" s="48">
        <f t="shared" si="22"/>
        <v>-1350</v>
      </c>
      <c r="F213" s="70">
        <f>ЯНВ.25!F211+ФЕВ.25!F211+МАР.25!F211+АПР.25!F211+МАЙ.25!F211+ИЮН.25!F211+ИЮЛ.25!F211+АВГ.25!F211+СЕН.25!F211+ОКТ.25!F211+НОЯ.25!F211+ДЕК.25!F211</f>
        <v>0</v>
      </c>
      <c r="G213" s="49">
        <f t="shared" si="23"/>
        <v>1350</v>
      </c>
      <c r="H213" s="70">
        <f>ЯНВ.25!E211</f>
        <v>1350</v>
      </c>
      <c r="I213" s="70">
        <f>ФЕВ.25!E211</f>
        <v>0</v>
      </c>
      <c r="J213" s="70">
        <f>МАР.25!E211</f>
        <v>0</v>
      </c>
      <c r="K213" s="50">
        <f t="shared" si="24"/>
        <v>0</v>
      </c>
      <c r="L213" s="70">
        <f>АПР.25!E211</f>
        <v>0</v>
      </c>
      <c r="M213" s="51">
        <f>МАЙ.25!E211</f>
        <v>0</v>
      </c>
      <c r="N213" s="51">
        <f>ИЮН.25!E211</f>
        <v>0</v>
      </c>
      <c r="O213" s="52">
        <f t="shared" si="25"/>
        <v>0</v>
      </c>
      <c r="P213" s="51">
        <f>ИЮЛ.25!E211</f>
        <v>0</v>
      </c>
      <c r="Q213" s="51">
        <f>АВГ.25!E211</f>
        <v>0</v>
      </c>
      <c r="R213" s="51">
        <f>СЕН.25!E211</f>
        <v>0</v>
      </c>
      <c r="S213" s="53">
        <f t="shared" si="26"/>
        <v>0</v>
      </c>
      <c r="T213" s="51">
        <f>ОКТ.25!E211</f>
        <v>0</v>
      </c>
      <c r="U213" s="51">
        <f>НОЯ.25!E211</f>
        <v>0</v>
      </c>
      <c r="V213" s="51">
        <f>ДЕК.25!E211</f>
        <v>0</v>
      </c>
      <c r="W213" s="36"/>
      <c r="X213" s="9"/>
    </row>
    <row r="214" spans="1:24" ht="15.75">
      <c r="A214" s="23"/>
      <c r="B214" s="18">
        <f t="shared" si="21"/>
        <v>206</v>
      </c>
      <c r="C214" s="153"/>
      <c r="D214" s="163">
        <v>0</v>
      </c>
      <c r="E214" s="48">
        <f t="shared" si="22"/>
        <v>-1350</v>
      </c>
      <c r="F214" s="70">
        <f>ЯНВ.25!F212+ФЕВ.25!F212+МАР.25!F212+АПР.25!F212+МАЙ.25!F212+ИЮН.25!F212+ИЮЛ.25!F212+АВГ.25!F212+СЕН.25!F212+ОКТ.25!F212+НОЯ.25!F212+ДЕК.25!F212</f>
        <v>0</v>
      </c>
      <c r="G214" s="49">
        <f t="shared" si="23"/>
        <v>1350</v>
      </c>
      <c r="H214" s="70">
        <f>ЯНВ.25!E212</f>
        <v>1350</v>
      </c>
      <c r="I214" s="70">
        <f>ФЕВ.25!E212</f>
        <v>0</v>
      </c>
      <c r="J214" s="70">
        <f>МАР.25!E212</f>
        <v>0</v>
      </c>
      <c r="K214" s="50">
        <f t="shared" si="24"/>
        <v>0</v>
      </c>
      <c r="L214" s="70">
        <f>АПР.25!E212</f>
        <v>0</v>
      </c>
      <c r="M214" s="51">
        <f>МАЙ.25!E212</f>
        <v>0</v>
      </c>
      <c r="N214" s="51">
        <f>ИЮН.25!E212</f>
        <v>0</v>
      </c>
      <c r="O214" s="52">
        <f t="shared" si="25"/>
        <v>0</v>
      </c>
      <c r="P214" s="51">
        <f>ИЮЛ.25!E212</f>
        <v>0</v>
      </c>
      <c r="Q214" s="51">
        <f>АВГ.25!E212</f>
        <v>0</v>
      </c>
      <c r="R214" s="51">
        <f>СЕН.25!E212</f>
        <v>0</v>
      </c>
      <c r="S214" s="53">
        <f t="shared" si="26"/>
        <v>0</v>
      </c>
      <c r="T214" s="51">
        <f>ОКТ.25!E212</f>
        <v>0</v>
      </c>
      <c r="U214" s="51">
        <f>НОЯ.25!E212</f>
        <v>0</v>
      </c>
      <c r="V214" s="51">
        <f>ДЕК.25!E212</f>
        <v>0</v>
      </c>
      <c r="W214" s="36"/>
      <c r="X214" s="9"/>
    </row>
    <row r="215" spans="1:24" ht="15.75">
      <c r="A215" s="23"/>
      <c r="B215" s="18">
        <f t="shared" si="21"/>
        <v>207</v>
      </c>
      <c r="C215" s="153"/>
      <c r="D215" s="163">
        <v>-126048.85</v>
      </c>
      <c r="E215" s="48">
        <f t="shared" si="22"/>
        <v>-127398.85</v>
      </c>
      <c r="F215" s="70">
        <f>ЯНВ.25!F213+ФЕВ.25!F213+МАР.25!F213+АПР.25!F213+МАЙ.25!F213+ИЮН.25!F213+ИЮЛ.25!F213+АВГ.25!F213+СЕН.25!F213+ОКТ.25!F213+НОЯ.25!F213+ДЕК.25!F213</f>
        <v>0</v>
      </c>
      <c r="G215" s="49">
        <f t="shared" si="23"/>
        <v>1350</v>
      </c>
      <c r="H215" s="70">
        <f>ЯНВ.25!E213</f>
        <v>1350</v>
      </c>
      <c r="I215" s="70">
        <f>ФЕВ.25!E213</f>
        <v>0</v>
      </c>
      <c r="J215" s="70">
        <f>МАР.25!E213</f>
        <v>0</v>
      </c>
      <c r="K215" s="50">
        <f t="shared" si="24"/>
        <v>0</v>
      </c>
      <c r="L215" s="70">
        <f>АПР.25!E213</f>
        <v>0</v>
      </c>
      <c r="M215" s="51">
        <f>МАЙ.25!E213</f>
        <v>0</v>
      </c>
      <c r="N215" s="51">
        <f>ИЮН.25!E213</f>
        <v>0</v>
      </c>
      <c r="O215" s="52">
        <f t="shared" si="25"/>
        <v>0</v>
      </c>
      <c r="P215" s="51">
        <f>ИЮЛ.25!E213</f>
        <v>0</v>
      </c>
      <c r="Q215" s="51">
        <f>АВГ.25!E213</f>
        <v>0</v>
      </c>
      <c r="R215" s="51">
        <f>СЕН.25!E213</f>
        <v>0</v>
      </c>
      <c r="S215" s="53">
        <f t="shared" si="26"/>
        <v>0</v>
      </c>
      <c r="T215" s="51">
        <f>ОКТ.25!E213</f>
        <v>0</v>
      </c>
      <c r="U215" s="51">
        <f>НОЯ.25!E213</f>
        <v>0</v>
      </c>
      <c r="V215" s="51">
        <f>ДЕК.25!E213</f>
        <v>0</v>
      </c>
      <c r="W215" s="36"/>
      <c r="X215" s="9"/>
    </row>
    <row r="216" spans="1:24" ht="15.75">
      <c r="A216" s="23"/>
      <c r="B216" s="18">
        <f t="shared" si="21"/>
        <v>208</v>
      </c>
      <c r="C216" s="153"/>
      <c r="D216" s="163">
        <v>4050.5699999999997</v>
      </c>
      <c r="E216" s="48">
        <f t="shared" si="22"/>
        <v>2700.5699999999997</v>
      </c>
      <c r="F216" s="70">
        <f>ЯНВ.25!F214+ФЕВ.25!F214+МАР.25!F214+АПР.25!F214+МАЙ.25!F214+ИЮН.25!F214+ИЮЛ.25!F214+АВГ.25!F214+СЕН.25!F214+ОКТ.25!F214+НОЯ.25!F214+ДЕК.25!F214</f>
        <v>0</v>
      </c>
      <c r="G216" s="49">
        <f t="shared" si="23"/>
        <v>1350</v>
      </c>
      <c r="H216" s="70">
        <f>ЯНВ.25!E214</f>
        <v>1350</v>
      </c>
      <c r="I216" s="70">
        <f>ФЕВ.25!E214</f>
        <v>0</v>
      </c>
      <c r="J216" s="70">
        <f>МАР.25!E214</f>
        <v>0</v>
      </c>
      <c r="K216" s="50">
        <f t="shared" si="24"/>
        <v>0</v>
      </c>
      <c r="L216" s="70">
        <f>АПР.25!E214</f>
        <v>0</v>
      </c>
      <c r="M216" s="51">
        <f>МАЙ.25!E214</f>
        <v>0</v>
      </c>
      <c r="N216" s="51">
        <f>ИЮН.25!E214</f>
        <v>0</v>
      </c>
      <c r="O216" s="52">
        <f>P216+E3216+R216</f>
        <v>0</v>
      </c>
      <c r="P216" s="51">
        <f>ИЮЛ.25!E214</f>
        <v>0</v>
      </c>
      <c r="Q216" s="51">
        <f>АВГ.25!E214</f>
        <v>0</v>
      </c>
      <c r="R216" s="51">
        <f>СЕН.25!E214</f>
        <v>0</v>
      </c>
      <c r="S216" s="53">
        <f t="shared" si="26"/>
        <v>0</v>
      </c>
      <c r="T216" s="51">
        <f>ОКТ.25!E214</f>
        <v>0</v>
      </c>
      <c r="U216" s="51">
        <f>НОЯ.25!E214</f>
        <v>0</v>
      </c>
      <c r="V216" s="51">
        <f>ДЕК.25!E214</f>
        <v>0</v>
      </c>
      <c r="W216" s="36"/>
      <c r="X216" s="9"/>
    </row>
    <row r="217" spans="1:24" ht="15.75">
      <c r="A217" s="23"/>
      <c r="B217" s="18">
        <f t="shared" si="21"/>
        <v>209</v>
      </c>
      <c r="C217" s="153"/>
      <c r="D217" s="163">
        <v>-6600</v>
      </c>
      <c r="E217" s="48">
        <f t="shared" si="22"/>
        <v>-7950</v>
      </c>
      <c r="F217" s="70">
        <f>ЯНВ.25!F215+ФЕВ.25!F215+МАР.25!F215+АПР.25!F215+МАЙ.25!F215+ИЮН.25!F215+ИЮЛ.25!F215+АВГ.25!F215+СЕН.25!F215+ОКТ.25!F215+НОЯ.25!F215+ДЕК.25!F215</f>
        <v>0</v>
      </c>
      <c r="G217" s="49">
        <f t="shared" si="23"/>
        <v>1350</v>
      </c>
      <c r="H217" s="70">
        <f>ЯНВ.25!E215</f>
        <v>1350</v>
      </c>
      <c r="I217" s="70">
        <f>ФЕВ.25!E215</f>
        <v>0</v>
      </c>
      <c r="J217" s="70">
        <f>МАР.25!E215</f>
        <v>0</v>
      </c>
      <c r="K217" s="50">
        <f t="shared" si="24"/>
        <v>0</v>
      </c>
      <c r="L217" s="70">
        <f>АПР.25!E215</f>
        <v>0</v>
      </c>
      <c r="M217" s="51">
        <f>МАЙ.25!E215</f>
        <v>0</v>
      </c>
      <c r="N217" s="51">
        <f>ИЮН.25!E215</f>
        <v>0</v>
      </c>
      <c r="O217" s="52">
        <f t="shared" si="25"/>
        <v>0</v>
      </c>
      <c r="P217" s="51">
        <f>ИЮЛ.25!E215</f>
        <v>0</v>
      </c>
      <c r="Q217" s="51">
        <f>АВГ.25!E215</f>
        <v>0</v>
      </c>
      <c r="R217" s="51">
        <f>СЕН.25!E215</f>
        <v>0</v>
      </c>
      <c r="S217" s="53">
        <f t="shared" si="26"/>
        <v>0</v>
      </c>
      <c r="T217" s="51">
        <f>ОКТ.25!E215</f>
        <v>0</v>
      </c>
      <c r="U217" s="51">
        <f>НОЯ.25!E215</f>
        <v>0</v>
      </c>
      <c r="V217" s="51">
        <f>ДЕК.25!E215</f>
        <v>0</v>
      </c>
      <c r="W217" s="36"/>
      <c r="X217" s="9"/>
    </row>
    <row r="218" spans="1:24" ht="15.75">
      <c r="A218" s="23"/>
      <c r="B218" s="18">
        <f t="shared" si="21"/>
        <v>210</v>
      </c>
      <c r="C218" s="153"/>
      <c r="D218" s="163">
        <v>-36450</v>
      </c>
      <c r="E218" s="48">
        <f t="shared" si="22"/>
        <v>-37800</v>
      </c>
      <c r="F218" s="70">
        <f>ЯНВ.25!F216+ФЕВ.25!F216+МАР.25!F216+АПР.25!F216+МАЙ.25!F216+ИЮН.25!F216+ИЮЛ.25!F216+АВГ.25!F216+СЕН.25!F216+ОКТ.25!F216+НОЯ.25!F216+ДЕК.25!F216</f>
        <v>0</v>
      </c>
      <c r="G218" s="49">
        <f t="shared" si="23"/>
        <v>1350</v>
      </c>
      <c r="H218" s="70">
        <f>ЯНВ.25!E216</f>
        <v>1350</v>
      </c>
      <c r="I218" s="70">
        <f>ФЕВ.25!E216</f>
        <v>0</v>
      </c>
      <c r="J218" s="70">
        <f>МАР.25!E216</f>
        <v>0</v>
      </c>
      <c r="K218" s="50">
        <f t="shared" si="24"/>
        <v>0</v>
      </c>
      <c r="L218" s="70">
        <f>АПР.25!E216</f>
        <v>0</v>
      </c>
      <c r="M218" s="51">
        <f>МАЙ.25!E216</f>
        <v>0</v>
      </c>
      <c r="N218" s="51">
        <f>ИЮН.25!E216</f>
        <v>0</v>
      </c>
      <c r="O218" s="52">
        <f t="shared" si="25"/>
        <v>0</v>
      </c>
      <c r="P218" s="51">
        <f>ИЮЛ.25!E216</f>
        <v>0</v>
      </c>
      <c r="Q218" s="51">
        <f>АВГ.25!E216</f>
        <v>0</v>
      </c>
      <c r="R218" s="51">
        <f>СЕН.25!E216</f>
        <v>0</v>
      </c>
      <c r="S218" s="53">
        <f t="shared" si="26"/>
        <v>0</v>
      </c>
      <c r="T218" s="51">
        <f>ОКТ.25!E216</f>
        <v>0</v>
      </c>
      <c r="U218" s="51">
        <f>НОЯ.25!E216</f>
        <v>0</v>
      </c>
      <c r="V218" s="51">
        <f>ДЕК.25!E216</f>
        <v>0</v>
      </c>
      <c r="W218" s="36"/>
      <c r="X218" s="9"/>
    </row>
    <row r="219" spans="1:24" ht="15.75">
      <c r="A219" s="23"/>
      <c r="B219" s="18">
        <f t="shared" si="21"/>
        <v>211</v>
      </c>
      <c r="C219" s="153"/>
      <c r="D219" s="163">
        <v>-36450</v>
      </c>
      <c r="E219" s="48">
        <f t="shared" si="22"/>
        <v>-37800</v>
      </c>
      <c r="F219" s="70">
        <f>ЯНВ.25!F217+ФЕВ.25!F217+МАР.25!F217+АПР.25!F217+МАЙ.25!F217+ИЮН.25!F217+ИЮЛ.25!F217+АВГ.25!F217+СЕН.25!F217+ОКТ.25!F217+НОЯ.25!F217+ДЕК.25!F217</f>
        <v>0</v>
      </c>
      <c r="G219" s="49">
        <f t="shared" si="23"/>
        <v>1350</v>
      </c>
      <c r="H219" s="70">
        <f>ЯНВ.25!E217</f>
        <v>1350</v>
      </c>
      <c r="I219" s="70">
        <f>ФЕВ.25!E217</f>
        <v>0</v>
      </c>
      <c r="J219" s="70">
        <f>МАР.25!E217</f>
        <v>0</v>
      </c>
      <c r="K219" s="50">
        <f t="shared" si="24"/>
        <v>0</v>
      </c>
      <c r="L219" s="70">
        <f>АПР.25!E217</f>
        <v>0</v>
      </c>
      <c r="M219" s="51">
        <f>МАЙ.25!E217</f>
        <v>0</v>
      </c>
      <c r="N219" s="51">
        <f>ИЮН.25!E217</f>
        <v>0</v>
      </c>
      <c r="O219" s="52">
        <f t="shared" si="25"/>
        <v>0</v>
      </c>
      <c r="P219" s="51">
        <f>ИЮЛ.25!E217</f>
        <v>0</v>
      </c>
      <c r="Q219" s="51">
        <f>АВГ.25!E217</f>
        <v>0</v>
      </c>
      <c r="R219" s="51">
        <f>СЕН.25!E217</f>
        <v>0</v>
      </c>
      <c r="S219" s="53">
        <f t="shared" si="26"/>
        <v>0</v>
      </c>
      <c r="T219" s="51">
        <f>ОКТ.25!E217</f>
        <v>0</v>
      </c>
      <c r="U219" s="51">
        <f>НОЯ.25!E217</f>
        <v>0</v>
      </c>
      <c r="V219" s="51">
        <f>ДЕК.25!E217</f>
        <v>0</v>
      </c>
      <c r="W219" s="36"/>
      <c r="X219" s="9"/>
    </row>
    <row r="220" spans="1:24" ht="15.75">
      <c r="A220" s="23"/>
      <c r="B220" s="18">
        <f t="shared" si="21"/>
        <v>212</v>
      </c>
      <c r="C220" s="153"/>
      <c r="D220" s="163">
        <v>0</v>
      </c>
      <c r="E220" s="48">
        <f t="shared" si="22"/>
        <v>0</v>
      </c>
      <c r="F220" s="70">
        <f>ЯНВ.25!F218+ФЕВ.25!F218+МАР.25!F218+АПР.25!F218+МАЙ.25!F218+ИЮН.25!F218+ИЮЛ.25!F218+АВГ.25!F218+СЕН.25!F218+ОКТ.25!F218+НОЯ.25!F218+ДЕК.25!F218</f>
        <v>1350</v>
      </c>
      <c r="G220" s="49">
        <f t="shared" si="23"/>
        <v>1350</v>
      </c>
      <c r="H220" s="70">
        <f>ЯНВ.25!E218</f>
        <v>1350</v>
      </c>
      <c r="I220" s="70">
        <f>ФЕВ.25!E218</f>
        <v>0</v>
      </c>
      <c r="J220" s="70">
        <f>МАР.25!E218</f>
        <v>0</v>
      </c>
      <c r="K220" s="50">
        <f t="shared" si="24"/>
        <v>0</v>
      </c>
      <c r="L220" s="70">
        <f>АПР.25!E218</f>
        <v>0</v>
      </c>
      <c r="M220" s="51">
        <f>МАЙ.25!E218</f>
        <v>0</v>
      </c>
      <c r="N220" s="51">
        <f>ИЮН.25!E218</f>
        <v>0</v>
      </c>
      <c r="O220" s="52">
        <f t="shared" si="25"/>
        <v>0</v>
      </c>
      <c r="P220" s="51">
        <f>ИЮЛ.25!E218</f>
        <v>0</v>
      </c>
      <c r="Q220" s="51">
        <f>АВГ.25!E218</f>
        <v>0</v>
      </c>
      <c r="R220" s="51">
        <f>СЕН.25!E218</f>
        <v>0</v>
      </c>
      <c r="S220" s="53">
        <f t="shared" si="26"/>
        <v>0</v>
      </c>
      <c r="T220" s="51">
        <f>ОКТ.25!E218</f>
        <v>0</v>
      </c>
      <c r="U220" s="51">
        <f>НОЯ.25!E218</f>
        <v>0</v>
      </c>
      <c r="V220" s="51">
        <f>ДЕК.25!E218</f>
        <v>0</v>
      </c>
      <c r="W220" s="36"/>
      <c r="X220" s="9"/>
    </row>
    <row r="221" spans="1:24" ht="15.75">
      <c r="A221" s="23"/>
      <c r="B221" s="18">
        <f t="shared" si="21"/>
        <v>213</v>
      </c>
      <c r="C221" s="153"/>
      <c r="D221" s="163">
        <v>-6750</v>
      </c>
      <c r="E221" s="48">
        <f t="shared" si="22"/>
        <v>-8100</v>
      </c>
      <c r="F221" s="70">
        <f>ЯНВ.25!F219+ФЕВ.25!F219+МАР.25!F219+АПР.25!F219+МАЙ.25!F219+ИЮН.25!F219+ИЮЛ.25!F219+АВГ.25!F219+СЕН.25!F219+ОКТ.25!F219+НОЯ.25!F219+ДЕК.25!F219</f>
        <v>0</v>
      </c>
      <c r="G221" s="49">
        <f t="shared" si="23"/>
        <v>1350</v>
      </c>
      <c r="H221" s="70">
        <f>ЯНВ.25!E219</f>
        <v>1350</v>
      </c>
      <c r="I221" s="70">
        <f>ФЕВ.25!E219</f>
        <v>0</v>
      </c>
      <c r="J221" s="70">
        <f>МАР.25!E219</f>
        <v>0</v>
      </c>
      <c r="K221" s="50">
        <f t="shared" si="24"/>
        <v>0</v>
      </c>
      <c r="L221" s="70">
        <f>АПР.25!E219</f>
        <v>0</v>
      </c>
      <c r="M221" s="51">
        <f>МАЙ.25!E219</f>
        <v>0</v>
      </c>
      <c r="N221" s="51">
        <f>ИЮН.25!E219</f>
        <v>0</v>
      </c>
      <c r="O221" s="52">
        <f t="shared" si="25"/>
        <v>0</v>
      </c>
      <c r="P221" s="51">
        <f>ИЮЛ.25!E219</f>
        <v>0</v>
      </c>
      <c r="Q221" s="51">
        <f>АВГ.25!E219</f>
        <v>0</v>
      </c>
      <c r="R221" s="51">
        <f>СЕН.25!E219</f>
        <v>0</v>
      </c>
      <c r="S221" s="53">
        <f t="shared" si="26"/>
        <v>0</v>
      </c>
      <c r="T221" s="51">
        <f>ОКТ.25!E219</f>
        <v>0</v>
      </c>
      <c r="U221" s="51">
        <f>НОЯ.25!E219</f>
        <v>0</v>
      </c>
      <c r="V221" s="51">
        <f>ДЕК.25!E219</f>
        <v>0</v>
      </c>
      <c r="W221" s="36"/>
      <c r="X221" s="9"/>
    </row>
    <row r="222" spans="1:24" ht="15.75">
      <c r="A222" s="23"/>
      <c r="B222" s="18">
        <f t="shared" si="21"/>
        <v>214</v>
      </c>
      <c r="C222" s="153"/>
      <c r="D222" s="163">
        <v>-4050</v>
      </c>
      <c r="E222" s="48">
        <f t="shared" si="22"/>
        <v>-5400</v>
      </c>
      <c r="F222" s="70">
        <f>ЯНВ.25!F220+ФЕВ.25!F220+МАР.25!F220+АПР.25!F220+МАЙ.25!F220+ИЮН.25!F220+ИЮЛ.25!F220+АВГ.25!F220+СЕН.25!F220+ОКТ.25!F220+НОЯ.25!F220+ДЕК.25!F220</f>
        <v>0</v>
      </c>
      <c r="G222" s="49">
        <f t="shared" si="23"/>
        <v>1350</v>
      </c>
      <c r="H222" s="70">
        <f>ЯНВ.25!E220</f>
        <v>1350</v>
      </c>
      <c r="I222" s="70">
        <f>ФЕВ.25!E220</f>
        <v>0</v>
      </c>
      <c r="J222" s="70">
        <f>МАР.25!E220</f>
        <v>0</v>
      </c>
      <c r="K222" s="50">
        <f t="shared" si="24"/>
        <v>0</v>
      </c>
      <c r="L222" s="70">
        <f>АПР.25!E220</f>
        <v>0</v>
      </c>
      <c r="M222" s="51">
        <f>МАЙ.25!E220</f>
        <v>0</v>
      </c>
      <c r="N222" s="51">
        <f>ИЮН.25!E220</f>
        <v>0</v>
      </c>
      <c r="O222" s="52">
        <f t="shared" si="25"/>
        <v>0</v>
      </c>
      <c r="P222" s="51">
        <f>ИЮЛ.25!E220</f>
        <v>0</v>
      </c>
      <c r="Q222" s="51">
        <f>АВГ.25!E220</f>
        <v>0</v>
      </c>
      <c r="R222" s="51">
        <f>СЕН.25!E220</f>
        <v>0</v>
      </c>
      <c r="S222" s="53">
        <f t="shared" si="26"/>
        <v>0</v>
      </c>
      <c r="T222" s="51">
        <f>ОКТ.25!E220</f>
        <v>0</v>
      </c>
      <c r="U222" s="51">
        <f>НОЯ.25!E220</f>
        <v>0</v>
      </c>
      <c r="V222" s="51">
        <f>ДЕК.25!E220</f>
        <v>0</v>
      </c>
      <c r="W222" s="36"/>
      <c r="X222" s="9"/>
    </row>
    <row r="223" spans="1:24" ht="15.75">
      <c r="A223" s="23"/>
      <c r="B223" s="18">
        <f t="shared" si="21"/>
        <v>215</v>
      </c>
      <c r="C223" s="153"/>
      <c r="D223" s="163">
        <v>-2550</v>
      </c>
      <c r="E223" s="48">
        <f t="shared" si="22"/>
        <v>-3900</v>
      </c>
      <c r="F223" s="70">
        <f>ЯНВ.25!F221+ФЕВ.25!F221+МАР.25!F221+АПР.25!F221+МАЙ.25!F221+ИЮН.25!F221+ИЮЛ.25!F221+АВГ.25!F221+СЕН.25!F221+ОКТ.25!F221+НОЯ.25!F221+ДЕК.25!F221</f>
        <v>0</v>
      </c>
      <c r="G223" s="49">
        <f t="shared" si="23"/>
        <v>1350</v>
      </c>
      <c r="H223" s="70">
        <f>ЯНВ.25!E221</f>
        <v>1350</v>
      </c>
      <c r="I223" s="70">
        <f>ФЕВ.25!E221</f>
        <v>0</v>
      </c>
      <c r="J223" s="70">
        <f>МАР.25!E221</f>
        <v>0</v>
      </c>
      <c r="K223" s="50">
        <f t="shared" si="24"/>
        <v>0</v>
      </c>
      <c r="L223" s="70">
        <f>АПР.25!E221</f>
        <v>0</v>
      </c>
      <c r="M223" s="51">
        <f>МАЙ.25!E221</f>
        <v>0</v>
      </c>
      <c r="N223" s="51">
        <f>ИЮН.25!E221</f>
        <v>0</v>
      </c>
      <c r="O223" s="52">
        <f t="shared" si="25"/>
        <v>0</v>
      </c>
      <c r="P223" s="51">
        <f>ИЮЛ.25!E221</f>
        <v>0</v>
      </c>
      <c r="Q223" s="51">
        <f>АВГ.25!E221</f>
        <v>0</v>
      </c>
      <c r="R223" s="51">
        <f>СЕН.25!E221</f>
        <v>0</v>
      </c>
      <c r="S223" s="53">
        <f t="shared" si="26"/>
        <v>0</v>
      </c>
      <c r="T223" s="51">
        <f>ОКТ.25!E221</f>
        <v>0</v>
      </c>
      <c r="U223" s="51">
        <f>НОЯ.25!E221</f>
        <v>0</v>
      </c>
      <c r="V223" s="51">
        <f>ДЕК.25!E221</f>
        <v>0</v>
      </c>
      <c r="W223" s="36"/>
      <c r="X223" s="9"/>
    </row>
    <row r="224" spans="1:24" ht="15.75">
      <c r="A224" s="23"/>
      <c r="B224" s="18">
        <f t="shared" si="21"/>
        <v>216</v>
      </c>
      <c r="C224" s="153"/>
      <c r="D224" s="163">
        <v>-22650</v>
      </c>
      <c r="E224" s="48">
        <f t="shared" si="22"/>
        <v>-24000</v>
      </c>
      <c r="F224" s="70">
        <f>ЯНВ.25!F222+ФЕВ.25!F222+МАР.25!F222+АПР.25!F222+МАЙ.25!F222+ИЮН.25!F222+ИЮЛ.25!F222+АВГ.25!F222+СЕН.25!F222+ОКТ.25!F222+НОЯ.25!F222+ДЕК.25!F222</f>
        <v>0</v>
      </c>
      <c r="G224" s="49">
        <f t="shared" si="23"/>
        <v>1350</v>
      </c>
      <c r="H224" s="70">
        <f>ЯНВ.25!E222</f>
        <v>1350</v>
      </c>
      <c r="I224" s="70">
        <f>ФЕВ.25!E222</f>
        <v>0</v>
      </c>
      <c r="J224" s="70">
        <f>МАР.25!E222</f>
        <v>0</v>
      </c>
      <c r="K224" s="50">
        <f t="shared" si="24"/>
        <v>0</v>
      </c>
      <c r="L224" s="70">
        <f>АПР.25!E222</f>
        <v>0</v>
      </c>
      <c r="M224" s="51">
        <f>МАЙ.25!E222</f>
        <v>0</v>
      </c>
      <c r="N224" s="51">
        <f>ИЮН.25!E222</f>
        <v>0</v>
      </c>
      <c r="O224" s="52">
        <f t="shared" si="25"/>
        <v>0</v>
      </c>
      <c r="P224" s="51">
        <f>ИЮЛ.25!E222</f>
        <v>0</v>
      </c>
      <c r="Q224" s="51">
        <f>АВГ.25!E222</f>
        <v>0</v>
      </c>
      <c r="R224" s="51">
        <f>СЕН.25!E222</f>
        <v>0</v>
      </c>
      <c r="S224" s="53">
        <f t="shared" si="26"/>
        <v>0</v>
      </c>
      <c r="T224" s="51">
        <f>ОКТ.25!E222</f>
        <v>0</v>
      </c>
      <c r="U224" s="51">
        <f>НОЯ.25!E222</f>
        <v>0</v>
      </c>
      <c r="V224" s="51">
        <f>ДЕК.25!E222</f>
        <v>0</v>
      </c>
      <c r="W224" s="36"/>
      <c r="X224" s="9"/>
    </row>
    <row r="225" spans="1:24" ht="15.75">
      <c r="A225" s="23"/>
      <c r="B225" s="18">
        <f t="shared" si="21"/>
        <v>217</v>
      </c>
      <c r="C225" s="153"/>
      <c r="D225" s="163">
        <v>-78</v>
      </c>
      <c r="E225" s="48">
        <f t="shared" si="22"/>
        <v>-1428</v>
      </c>
      <c r="F225" s="70">
        <f>ЯНВ.25!F223+ФЕВ.25!F223+МАР.25!F223+АПР.25!F223+МАЙ.25!F223+ИЮН.25!F223+ИЮЛ.25!F223+АВГ.25!F223+СЕН.25!F223+ОКТ.25!F223+НОЯ.25!F223+ДЕК.25!F223</f>
        <v>0</v>
      </c>
      <c r="G225" s="49">
        <f t="shared" si="23"/>
        <v>1350</v>
      </c>
      <c r="H225" s="70">
        <f>ЯНВ.25!E223</f>
        <v>1350</v>
      </c>
      <c r="I225" s="70">
        <f>ФЕВ.25!E223</f>
        <v>0</v>
      </c>
      <c r="J225" s="70">
        <f>МАР.25!E223</f>
        <v>0</v>
      </c>
      <c r="K225" s="50">
        <f t="shared" si="24"/>
        <v>0</v>
      </c>
      <c r="L225" s="70">
        <f>АПР.25!E223</f>
        <v>0</v>
      </c>
      <c r="M225" s="51">
        <f>МАЙ.25!E223</f>
        <v>0</v>
      </c>
      <c r="N225" s="51">
        <f>ИЮН.25!E223</f>
        <v>0</v>
      </c>
      <c r="O225" s="52">
        <f t="shared" si="25"/>
        <v>0</v>
      </c>
      <c r="P225" s="51">
        <f>ИЮЛ.25!E223</f>
        <v>0</v>
      </c>
      <c r="Q225" s="51">
        <f>АВГ.25!E223</f>
        <v>0</v>
      </c>
      <c r="R225" s="51">
        <f>СЕН.25!E223</f>
        <v>0</v>
      </c>
      <c r="S225" s="53">
        <f t="shared" si="26"/>
        <v>0</v>
      </c>
      <c r="T225" s="51">
        <f>ОКТ.25!E223</f>
        <v>0</v>
      </c>
      <c r="U225" s="51">
        <f>НОЯ.25!E223</f>
        <v>0</v>
      </c>
      <c r="V225" s="51">
        <f>ДЕК.25!E223</f>
        <v>0</v>
      </c>
      <c r="W225" s="36"/>
      <c r="X225" s="9"/>
    </row>
    <row r="226" spans="1:24" ht="15.75">
      <c r="A226" s="23"/>
      <c r="B226" s="18">
        <f t="shared" si="21"/>
        <v>218</v>
      </c>
      <c r="C226" s="153"/>
      <c r="D226" s="163">
        <v>0</v>
      </c>
      <c r="E226" s="48">
        <f t="shared" si="22"/>
        <v>0</v>
      </c>
      <c r="F226" s="70">
        <f>ЯНВ.25!F224+ФЕВ.25!F224+МАР.25!F224+АПР.25!F224+МАЙ.25!F224+ИЮН.25!F224+ИЮЛ.25!F224+АВГ.25!F224+СЕН.25!F224+ОКТ.25!F224+НОЯ.25!F224+ДЕК.25!F224</f>
        <v>0</v>
      </c>
      <c r="G226" s="49">
        <f t="shared" si="23"/>
        <v>0</v>
      </c>
      <c r="H226" s="70">
        <f>ЯНВ.25!E224</f>
        <v>0</v>
      </c>
      <c r="I226" s="70">
        <f>ФЕВ.25!E224</f>
        <v>0</v>
      </c>
      <c r="J226" s="70">
        <f>МАР.25!E224</f>
        <v>0</v>
      </c>
      <c r="K226" s="50">
        <f t="shared" si="24"/>
        <v>0</v>
      </c>
      <c r="L226" s="70">
        <f>АПР.25!E224</f>
        <v>0</v>
      </c>
      <c r="M226" s="51">
        <f>МАЙ.25!E224</f>
        <v>0</v>
      </c>
      <c r="N226" s="51">
        <f>ИЮН.25!E224</f>
        <v>0</v>
      </c>
      <c r="O226" s="52">
        <f t="shared" si="25"/>
        <v>0</v>
      </c>
      <c r="P226" s="51">
        <f>ИЮЛ.25!E224</f>
        <v>0</v>
      </c>
      <c r="Q226" s="51">
        <f>АВГ.25!E224</f>
        <v>0</v>
      </c>
      <c r="R226" s="51">
        <f>СЕН.25!E224</f>
        <v>0</v>
      </c>
      <c r="S226" s="53">
        <f t="shared" si="26"/>
        <v>0</v>
      </c>
      <c r="T226" s="51">
        <f>ОКТ.25!E224</f>
        <v>0</v>
      </c>
      <c r="U226" s="51">
        <f>НОЯ.25!E224</f>
        <v>0</v>
      </c>
      <c r="V226" s="51">
        <f>ДЕК.25!E224</f>
        <v>0</v>
      </c>
      <c r="W226" s="36"/>
      <c r="X226" s="9"/>
    </row>
    <row r="227" spans="1:24" ht="15.75">
      <c r="A227" s="23"/>
      <c r="B227" s="18">
        <v>219</v>
      </c>
      <c r="C227" s="153" t="s">
        <v>49</v>
      </c>
      <c r="D227" s="163">
        <v>150</v>
      </c>
      <c r="E227" s="48">
        <f t="shared" si="22"/>
        <v>150</v>
      </c>
      <c r="F227" s="70">
        <f>ЯНВ.25!F225+ФЕВ.25!F225+МАР.25!F225+АПР.25!F225+МАЙ.25!F225+ИЮН.25!F225+ИЮЛ.25!F225+АВГ.25!F225+СЕН.25!F225+ОКТ.25!F225+НОЯ.25!F225+ДЕК.25!F225</f>
        <v>1350</v>
      </c>
      <c r="G227" s="49">
        <f t="shared" si="23"/>
        <v>1350</v>
      </c>
      <c r="H227" s="70">
        <f>ЯНВ.25!E225</f>
        <v>1350</v>
      </c>
      <c r="I227" s="70">
        <f>ФЕВ.25!E225</f>
        <v>0</v>
      </c>
      <c r="J227" s="70">
        <f>МАР.25!E225</f>
        <v>0</v>
      </c>
      <c r="K227" s="50">
        <f t="shared" si="24"/>
        <v>0</v>
      </c>
      <c r="L227" s="70">
        <f>АПР.25!E225</f>
        <v>0</v>
      </c>
      <c r="M227" s="51">
        <f>МАЙ.25!E225</f>
        <v>0</v>
      </c>
      <c r="N227" s="51">
        <f>ИЮН.25!E225</f>
        <v>0</v>
      </c>
      <c r="O227" s="52">
        <f t="shared" si="25"/>
        <v>0</v>
      </c>
      <c r="P227" s="51">
        <f>ИЮЛ.25!E225</f>
        <v>0</v>
      </c>
      <c r="Q227" s="51">
        <f>АВГ.25!E225</f>
        <v>0</v>
      </c>
      <c r="R227" s="51">
        <f>СЕН.25!E225</f>
        <v>0</v>
      </c>
      <c r="S227" s="53">
        <f t="shared" si="26"/>
        <v>0</v>
      </c>
      <c r="T227" s="51">
        <f>ОКТ.25!E225</f>
        <v>0</v>
      </c>
      <c r="U227" s="51">
        <f>НОЯ.25!E225</f>
        <v>0</v>
      </c>
      <c r="V227" s="51">
        <f>ДЕК.25!E225</f>
        <v>0</v>
      </c>
      <c r="W227" s="36"/>
      <c r="X227" s="9"/>
    </row>
    <row r="228" spans="1:24" ht="15.75">
      <c r="A228" s="23"/>
      <c r="B228" s="18">
        <f t="shared" si="21"/>
        <v>220</v>
      </c>
      <c r="C228" s="153"/>
      <c r="D228" s="163">
        <v>-2025</v>
      </c>
      <c r="E228" s="48">
        <f t="shared" si="22"/>
        <v>-3375</v>
      </c>
      <c r="F228" s="70">
        <f>ЯНВ.25!F226+ФЕВ.25!F226+МАР.25!F226+АПР.25!F226+МАЙ.25!F226+ИЮН.25!F226+ИЮЛ.25!F226+АВГ.25!F226+СЕН.25!F226+ОКТ.25!F226+НОЯ.25!F226+ДЕК.25!F226</f>
        <v>0</v>
      </c>
      <c r="G228" s="49">
        <f t="shared" si="23"/>
        <v>1350</v>
      </c>
      <c r="H228" s="70">
        <f>ЯНВ.25!E226</f>
        <v>1350</v>
      </c>
      <c r="I228" s="70">
        <f>ФЕВ.25!E226</f>
        <v>0</v>
      </c>
      <c r="J228" s="70">
        <f>МАР.25!E226</f>
        <v>0</v>
      </c>
      <c r="K228" s="50">
        <f t="shared" si="24"/>
        <v>0</v>
      </c>
      <c r="L228" s="70">
        <f>АПР.25!E226</f>
        <v>0</v>
      </c>
      <c r="M228" s="51">
        <f>МАЙ.25!E226</f>
        <v>0</v>
      </c>
      <c r="N228" s="51">
        <f>ИЮН.25!E226</f>
        <v>0</v>
      </c>
      <c r="O228" s="52">
        <f t="shared" si="25"/>
        <v>0</v>
      </c>
      <c r="P228" s="51">
        <f>ИЮЛ.25!E226</f>
        <v>0</v>
      </c>
      <c r="Q228" s="51">
        <f>АВГ.25!E226</f>
        <v>0</v>
      </c>
      <c r="R228" s="51">
        <f>СЕН.25!E226</f>
        <v>0</v>
      </c>
      <c r="S228" s="53">
        <f t="shared" si="26"/>
        <v>0</v>
      </c>
      <c r="T228" s="51">
        <f>ОКТ.25!E226</f>
        <v>0</v>
      </c>
      <c r="U228" s="51">
        <f>НОЯ.25!E226</f>
        <v>0</v>
      </c>
      <c r="V228" s="51">
        <f>ДЕК.25!E226</f>
        <v>0</v>
      </c>
      <c r="W228" s="36"/>
      <c r="X228" s="9"/>
    </row>
    <row r="229" spans="1:24" ht="15.75">
      <c r="A229" s="23"/>
      <c r="B229" s="18">
        <f t="shared" si="21"/>
        <v>221</v>
      </c>
      <c r="C229" s="153"/>
      <c r="D229" s="163">
        <v>-15525</v>
      </c>
      <c r="E229" s="48">
        <f t="shared" si="22"/>
        <v>-16875</v>
      </c>
      <c r="F229" s="70">
        <f>ЯНВ.25!F227+ФЕВ.25!F227+МАР.25!F227+АПР.25!F227+МАЙ.25!F227+ИЮН.25!F227+ИЮЛ.25!F227+АВГ.25!F227+СЕН.25!F227+ОКТ.25!F227+НОЯ.25!F227+ДЕК.25!F227</f>
        <v>0</v>
      </c>
      <c r="G229" s="49">
        <f t="shared" si="23"/>
        <v>1350</v>
      </c>
      <c r="H229" s="70">
        <f>ЯНВ.25!E227</f>
        <v>1350</v>
      </c>
      <c r="I229" s="70">
        <f>ФЕВ.25!E227</f>
        <v>0</v>
      </c>
      <c r="J229" s="70">
        <f>МАР.25!E227</f>
        <v>0</v>
      </c>
      <c r="K229" s="50">
        <f t="shared" si="24"/>
        <v>0</v>
      </c>
      <c r="L229" s="70">
        <f>АПР.25!E227</f>
        <v>0</v>
      </c>
      <c r="M229" s="51">
        <f>МАЙ.25!E227</f>
        <v>0</v>
      </c>
      <c r="N229" s="51">
        <f>ИЮН.25!E227</f>
        <v>0</v>
      </c>
      <c r="O229" s="52">
        <f t="shared" si="25"/>
        <v>0</v>
      </c>
      <c r="P229" s="51">
        <f>ИЮЛ.25!E227</f>
        <v>0</v>
      </c>
      <c r="Q229" s="51">
        <f>АВГ.25!E227</f>
        <v>0</v>
      </c>
      <c r="R229" s="51">
        <f>СЕН.25!E227</f>
        <v>0</v>
      </c>
      <c r="S229" s="53">
        <f t="shared" si="26"/>
        <v>0</v>
      </c>
      <c r="T229" s="51">
        <f>ОКТ.25!E227</f>
        <v>0</v>
      </c>
      <c r="U229" s="51">
        <f>НОЯ.25!E227</f>
        <v>0</v>
      </c>
      <c r="V229" s="51">
        <f>ДЕК.25!E227</f>
        <v>0</v>
      </c>
      <c r="W229" s="36"/>
      <c r="X229" s="9"/>
    </row>
    <row r="230" spans="1:24" ht="15.75">
      <c r="A230" s="23"/>
      <c r="B230" s="18">
        <f t="shared" si="21"/>
        <v>222</v>
      </c>
      <c r="C230" s="153"/>
      <c r="D230" s="163">
        <v>-38200</v>
      </c>
      <c r="E230" s="48">
        <f t="shared" si="22"/>
        <v>-39550</v>
      </c>
      <c r="F230" s="70">
        <f>ЯНВ.25!F228+ФЕВ.25!F228+МАР.25!F228+АПР.25!F228+МАЙ.25!F228+ИЮН.25!F228+ИЮЛ.25!F228+АВГ.25!F228+СЕН.25!F228+ОКТ.25!F228+НОЯ.25!F228+ДЕК.25!F228</f>
        <v>0</v>
      </c>
      <c r="G230" s="49">
        <f t="shared" si="23"/>
        <v>1350</v>
      </c>
      <c r="H230" s="70">
        <f>ЯНВ.25!E228</f>
        <v>1350</v>
      </c>
      <c r="I230" s="70">
        <f>ФЕВ.25!E228</f>
        <v>0</v>
      </c>
      <c r="J230" s="70">
        <f>МАР.25!E228</f>
        <v>0</v>
      </c>
      <c r="K230" s="50">
        <f t="shared" si="24"/>
        <v>0</v>
      </c>
      <c r="L230" s="70">
        <f>АПР.25!E228</f>
        <v>0</v>
      </c>
      <c r="M230" s="51">
        <f>МАЙ.25!E228</f>
        <v>0</v>
      </c>
      <c r="N230" s="51">
        <f>ИЮН.25!E228</f>
        <v>0</v>
      </c>
      <c r="O230" s="52">
        <f t="shared" si="25"/>
        <v>0</v>
      </c>
      <c r="P230" s="51">
        <f>ИЮЛ.25!E228</f>
        <v>0</v>
      </c>
      <c r="Q230" s="51">
        <f>АВГ.25!E228</f>
        <v>0</v>
      </c>
      <c r="R230" s="51">
        <f>СЕН.25!E228</f>
        <v>0</v>
      </c>
      <c r="S230" s="53">
        <f t="shared" si="26"/>
        <v>0</v>
      </c>
      <c r="T230" s="51">
        <f>ОКТ.25!E228</f>
        <v>0</v>
      </c>
      <c r="U230" s="51">
        <f>НОЯ.25!E228</f>
        <v>0</v>
      </c>
      <c r="V230" s="51">
        <f>ДЕК.25!E228</f>
        <v>0</v>
      </c>
      <c r="W230" s="36"/>
      <c r="X230" s="9"/>
    </row>
    <row r="231" spans="1:24" ht="15.75">
      <c r="A231" s="23"/>
      <c r="B231" s="18">
        <f t="shared" si="21"/>
        <v>223</v>
      </c>
      <c r="C231" s="153"/>
      <c r="D231" s="163">
        <v>28150</v>
      </c>
      <c r="E231" s="48">
        <f t="shared" si="22"/>
        <v>26800</v>
      </c>
      <c r="F231" s="70">
        <f>ЯНВ.25!F229+ФЕВ.25!F229+МАР.25!F229+АПР.25!F229+МАЙ.25!F229+ИЮН.25!F229+ИЮЛ.25!F229+АВГ.25!F229+СЕН.25!F229+ОКТ.25!F229+НОЯ.25!F229+ДЕК.25!F229</f>
        <v>0</v>
      </c>
      <c r="G231" s="49">
        <f t="shared" si="23"/>
        <v>1350</v>
      </c>
      <c r="H231" s="70">
        <f>ЯНВ.25!E229</f>
        <v>1350</v>
      </c>
      <c r="I231" s="70">
        <f>ФЕВ.25!E229</f>
        <v>0</v>
      </c>
      <c r="J231" s="70">
        <f>МАР.25!E229</f>
        <v>0</v>
      </c>
      <c r="K231" s="50">
        <f t="shared" si="24"/>
        <v>0</v>
      </c>
      <c r="L231" s="70">
        <f>АПР.25!E229</f>
        <v>0</v>
      </c>
      <c r="M231" s="51">
        <f>МАЙ.25!E229</f>
        <v>0</v>
      </c>
      <c r="N231" s="51">
        <f>ИЮН.25!E229</f>
        <v>0</v>
      </c>
      <c r="O231" s="52">
        <f t="shared" si="25"/>
        <v>0</v>
      </c>
      <c r="P231" s="51">
        <f>ИЮЛ.25!E229</f>
        <v>0</v>
      </c>
      <c r="Q231" s="51">
        <f>АВГ.25!E229</f>
        <v>0</v>
      </c>
      <c r="R231" s="51">
        <f>СЕН.25!E229</f>
        <v>0</v>
      </c>
      <c r="S231" s="53">
        <f t="shared" si="26"/>
        <v>0</v>
      </c>
      <c r="T231" s="51">
        <f>ОКТ.25!E229</f>
        <v>0</v>
      </c>
      <c r="U231" s="51">
        <f>НОЯ.25!E229</f>
        <v>0</v>
      </c>
      <c r="V231" s="51">
        <f>ДЕК.25!E229</f>
        <v>0</v>
      </c>
      <c r="W231" s="36"/>
      <c r="X231" s="9"/>
    </row>
    <row r="232" spans="1:24" ht="15.75">
      <c r="A232" s="18"/>
      <c r="B232" s="18">
        <f t="shared" si="21"/>
        <v>224</v>
      </c>
      <c r="C232" s="153"/>
      <c r="D232" s="163">
        <v>-5000.1400000000003</v>
      </c>
      <c r="E232" s="48">
        <f t="shared" si="22"/>
        <v>-6350.14</v>
      </c>
      <c r="F232" s="70">
        <f>ЯНВ.25!F230+ФЕВ.25!F230+МАР.25!F230+АПР.25!F230+МАЙ.25!F230+ИЮН.25!F230+ИЮЛ.25!F230+АВГ.25!F230+СЕН.25!F230+ОКТ.25!F230+НОЯ.25!F230+ДЕК.25!F230</f>
        <v>0</v>
      </c>
      <c r="G232" s="49">
        <f t="shared" si="23"/>
        <v>1350</v>
      </c>
      <c r="H232" s="70">
        <f>ЯНВ.25!E230</f>
        <v>1350</v>
      </c>
      <c r="I232" s="70">
        <f>ФЕВ.25!E230</f>
        <v>0</v>
      </c>
      <c r="J232" s="70">
        <f>МАР.25!E230</f>
        <v>0</v>
      </c>
      <c r="K232" s="50">
        <f t="shared" si="24"/>
        <v>0</v>
      </c>
      <c r="L232" s="70">
        <f>АПР.25!E230</f>
        <v>0</v>
      </c>
      <c r="M232" s="51">
        <f>МАЙ.25!E230</f>
        <v>0</v>
      </c>
      <c r="N232" s="51">
        <f>ИЮН.25!E230</f>
        <v>0</v>
      </c>
      <c r="O232" s="52">
        <f t="shared" si="25"/>
        <v>0</v>
      </c>
      <c r="P232" s="51">
        <f>ИЮЛ.25!E230</f>
        <v>0</v>
      </c>
      <c r="Q232" s="51">
        <f>АВГ.25!E230</f>
        <v>0</v>
      </c>
      <c r="R232" s="51">
        <f>СЕН.25!E230</f>
        <v>0</v>
      </c>
      <c r="S232" s="53">
        <f t="shared" si="26"/>
        <v>0</v>
      </c>
      <c r="T232" s="51">
        <f>ОКТ.25!E230</f>
        <v>0</v>
      </c>
      <c r="U232" s="51">
        <f>НОЯ.25!E230</f>
        <v>0</v>
      </c>
      <c r="V232" s="51">
        <f>ДЕК.25!E230</f>
        <v>0</v>
      </c>
      <c r="W232" s="36"/>
      <c r="X232" s="9"/>
    </row>
    <row r="233" spans="1:24" ht="15.75">
      <c r="A233" s="23"/>
      <c r="B233" s="18">
        <f t="shared" si="21"/>
        <v>225</v>
      </c>
      <c r="C233" s="153"/>
      <c r="D233" s="163">
        <v>-31050</v>
      </c>
      <c r="E233" s="48">
        <f t="shared" si="22"/>
        <v>-32400</v>
      </c>
      <c r="F233" s="70">
        <f>ЯНВ.25!F231+ФЕВ.25!F231+МАР.25!F231+АПР.25!F231+МАЙ.25!F231+ИЮН.25!F231+ИЮЛ.25!F231+АВГ.25!F231+СЕН.25!F231+ОКТ.25!F231+НОЯ.25!F231+ДЕК.25!F231</f>
        <v>0</v>
      </c>
      <c r="G233" s="49">
        <f t="shared" si="23"/>
        <v>1350</v>
      </c>
      <c r="H233" s="70">
        <f>ЯНВ.25!E231</f>
        <v>1350</v>
      </c>
      <c r="I233" s="70">
        <f>ФЕВ.25!E231</f>
        <v>0</v>
      </c>
      <c r="J233" s="70">
        <f>МАР.25!E231</f>
        <v>0</v>
      </c>
      <c r="K233" s="50">
        <f t="shared" si="24"/>
        <v>0</v>
      </c>
      <c r="L233" s="70">
        <f>АПР.25!E231</f>
        <v>0</v>
      </c>
      <c r="M233" s="51">
        <f>МАЙ.25!E231</f>
        <v>0</v>
      </c>
      <c r="N233" s="51">
        <f>ИЮН.25!E231</f>
        <v>0</v>
      </c>
      <c r="O233" s="52">
        <f t="shared" si="25"/>
        <v>0</v>
      </c>
      <c r="P233" s="51">
        <f>ИЮЛ.25!E231</f>
        <v>0</v>
      </c>
      <c r="Q233" s="51">
        <f>АВГ.25!E231</f>
        <v>0</v>
      </c>
      <c r="R233" s="51">
        <f>СЕН.25!E231</f>
        <v>0</v>
      </c>
      <c r="S233" s="53">
        <f t="shared" si="26"/>
        <v>0</v>
      </c>
      <c r="T233" s="51">
        <f>ОКТ.25!E231</f>
        <v>0</v>
      </c>
      <c r="U233" s="51">
        <f>НОЯ.25!E231</f>
        <v>0</v>
      </c>
      <c r="V233" s="51">
        <f>ДЕК.25!E231</f>
        <v>0</v>
      </c>
      <c r="W233" s="36"/>
      <c r="X233" s="9"/>
    </row>
    <row r="234" spans="1:24" ht="15.75">
      <c r="A234" s="23"/>
      <c r="B234" s="18">
        <f t="shared" si="21"/>
        <v>226</v>
      </c>
      <c r="C234" s="153"/>
      <c r="D234" s="163">
        <v>-147351.71000000002</v>
      </c>
      <c r="E234" s="48">
        <f t="shared" si="22"/>
        <v>-148701.71000000002</v>
      </c>
      <c r="F234" s="70">
        <f>ЯНВ.25!F232+ФЕВ.25!F232+МАР.25!F232+АПР.25!F232+МАЙ.25!F232+ИЮН.25!F232+ИЮЛ.25!F232+АВГ.25!F232+СЕН.25!F232+ОКТ.25!F232+НОЯ.25!F232+ДЕК.25!F232</f>
        <v>0</v>
      </c>
      <c r="G234" s="49">
        <f t="shared" si="23"/>
        <v>1350</v>
      </c>
      <c r="H234" s="70">
        <f>ЯНВ.25!E232</f>
        <v>1350</v>
      </c>
      <c r="I234" s="70">
        <f>ФЕВ.25!E232</f>
        <v>0</v>
      </c>
      <c r="J234" s="70">
        <f>МАР.25!E232</f>
        <v>0</v>
      </c>
      <c r="K234" s="50">
        <f t="shared" si="24"/>
        <v>0</v>
      </c>
      <c r="L234" s="70">
        <f>АПР.25!E232</f>
        <v>0</v>
      </c>
      <c r="M234" s="51">
        <f>МАЙ.25!E232</f>
        <v>0</v>
      </c>
      <c r="N234" s="51">
        <f>ИЮН.25!E232</f>
        <v>0</v>
      </c>
      <c r="O234" s="52">
        <f t="shared" si="25"/>
        <v>0</v>
      </c>
      <c r="P234" s="51">
        <f>ИЮЛ.25!E232</f>
        <v>0</v>
      </c>
      <c r="Q234" s="51">
        <f>АВГ.25!E232</f>
        <v>0</v>
      </c>
      <c r="R234" s="51">
        <f>СЕН.25!E232</f>
        <v>0</v>
      </c>
      <c r="S234" s="53">
        <f t="shared" si="26"/>
        <v>0</v>
      </c>
      <c r="T234" s="51">
        <f>ОКТ.25!E232</f>
        <v>0</v>
      </c>
      <c r="U234" s="51">
        <f>НОЯ.25!E232</f>
        <v>0</v>
      </c>
      <c r="V234" s="51">
        <f>ДЕК.25!E232</f>
        <v>0</v>
      </c>
      <c r="W234" s="36"/>
      <c r="X234" s="9"/>
    </row>
    <row r="235" spans="1:24" ht="15.75">
      <c r="A235" s="23"/>
      <c r="B235" s="18">
        <f t="shared" si="21"/>
        <v>227</v>
      </c>
      <c r="C235" s="153"/>
      <c r="D235" s="163">
        <v>-9750</v>
      </c>
      <c r="E235" s="48">
        <f t="shared" ref="E235:E266" si="27">F235-G235-K235-O235-S235+D235</f>
        <v>-11100</v>
      </c>
      <c r="F235" s="70">
        <f>ЯНВ.25!F233+ФЕВ.25!F233+МАР.25!F233+АПР.25!F233+МАЙ.25!F233+ИЮН.25!F233+ИЮЛ.25!F233+АВГ.25!F233+СЕН.25!F233+ОКТ.25!F233+НОЯ.25!F233+ДЕК.25!F233</f>
        <v>0</v>
      </c>
      <c r="G235" s="49">
        <f t="shared" si="23"/>
        <v>1350</v>
      </c>
      <c r="H235" s="70">
        <f>ЯНВ.25!E233</f>
        <v>1350</v>
      </c>
      <c r="I235" s="70">
        <f>ФЕВ.25!E233</f>
        <v>0</v>
      </c>
      <c r="J235" s="70">
        <f>МАР.25!E233</f>
        <v>0</v>
      </c>
      <c r="K235" s="50">
        <f t="shared" si="24"/>
        <v>0</v>
      </c>
      <c r="L235" s="70">
        <f>АПР.25!E233</f>
        <v>0</v>
      </c>
      <c r="M235" s="51">
        <f>МАЙ.25!E233</f>
        <v>0</v>
      </c>
      <c r="N235" s="51">
        <f>ИЮН.25!E233</f>
        <v>0</v>
      </c>
      <c r="O235" s="52">
        <f t="shared" si="25"/>
        <v>0</v>
      </c>
      <c r="P235" s="51">
        <f>ИЮЛ.25!E233</f>
        <v>0</v>
      </c>
      <c r="Q235" s="51">
        <f>АВГ.25!E233</f>
        <v>0</v>
      </c>
      <c r="R235" s="51">
        <f>СЕН.25!E233</f>
        <v>0</v>
      </c>
      <c r="S235" s="53">
        <f t="shared" si="26"/>
        <v>0</v>
      </c>
      <c r="T235" s="51">
        <f>ОКТ.25!E233</f>
        <v>0</v>
      </c>
      <c r="U235" s="51">
        <f>НОЯ.25!E233</f>
        <v>0</v>
      </c>
      <c r="V235" s="51">
        <f>ДЕК.25!E233</f>
        <v>0</v>
      </c>
      <c r="W235" s="36"/>
      <c r="X235" s="9"/>
    </row>
    <row r="236" spans="1:24" ht="15.75">
      <c r="A236" s="23"/>
      <c r="B236" s="18">
        <f t="shared" si="21"/>
        <v>228</v>
      </c>
      <c r="C236" s="153"/>
      <c r="D236" s="163">
        <v>-4050</v>
      </c>
      <c r="E236" s="48">
        <f t="shared" si="27"/>
        <v>-5400</v>
      </c>
      <c r="F236" s="70">
        <f>ЯНВ.25!F234+ФЕВ.25!F234+МАР.25!F234+АПР.25!F234+МАЙ.25!F234+ИЮН.25!F234+ИЮЛ.25!F234+АВГ.25!F234+СЕН.25!F234+ОКТ.25!F234+НОЯ.25!F234+ДЕК.25!F234</f>
        <v>0</v>
      </c>
      <c r="G236" s="49">
        <f t="shared" si="23"/>
        <v>1350</v>
      </c>
      <c r="H236" s="70">
        <f>ЯНВ.25!E234</f>
        <v>1350</v>
      </c>
      <c r="I236" s="70">
        <f>ФЕВ.25!E234</f>
        <v>0</v>
      </c>
      <c r="J236" s="70">
        <f>МАР.25!E234</f>
        <v>0</v>
      </c>
      <c r="K236" s="50">
        <f t="shared" si="24"/>
        <v>0</v>
      </c>
      <c r="L236" s="70">
        <f>АПР.25!E234</f>
        <v>0</v>
      </c>
      <c r="M236" s="51">
        <f>МАЙ.25!E234</f>
        <v>0</v>
      </c>
      <c r="N236" s="51">
        <f>ИЮН.25!E234</f>
        <v>0</v>
      </c>
      <c r="O236" s="52">
        <f t="shared" si="25"/>
        <v>0</v>
      </c>
      <c r="P236" s="51">
        <f>ИЮЛ.25!E234</f>
        <v>0</v>
      </c>
      <c r="Q236" s="51">
        <f>АВГ.25!E234</f>
        <v>0</v>
      </c>
      <c r="R236" s="51">
        <f>СЕН.25!E234</f>
        <v>0</v>
      </c>
      <c r="S236" s="53">
        <f t="shared" si="26"/>
        <v>0</v>
      </c>
      <c r="T236" s="51">
        <f>ОКТ.25!E234</f>
        <v>0</v>
      </c>
      <c r="U236" s="51">
        <f>НОЯ.25!E234</f>
        <v>0</v>
      </c>
      <c r="V236" s="51">
        <f>ДЕК.25!E234</f>
        <v>0</v>
      </c>
      <c r="W236" s="36"/>
      <c r="X236" s="9"/>
    </row>
    <row r="237" spans="1:24" ht="15.75">
      <c r="A237" s="23"/>
      <c r="B237" s="18">
        <f t="shared" si="21"/>
        <v>229</v>
      </c>
      <c r="C237" s="153"/>
      <c r="D237" s="163">
        <v>-5400</v>
      </c>
      <c r="E237" s="48">
        <f t="shared" si="27"/>
        <v>-6750</v>
      </c>
      <c r="F237" s="70">
        <f>ЯНВ.25!F235+ФЕВ.25!F235+МАР.25!F235+АПР.25!F235+МАЙ.25!F235+ИЮН.25!F235+ИЮЛ.25!F235+АВГ.25!F235+СЕН.25!F235+ОКТ.25!F235+НОЯ.25!F235+ДЕК.25!F235</f>
        <v>0</v>
      </c>
      <c r="G237" s="49">
        <f t="shared" si="23"/>
        <v>1350</v>
      </c>
      <c r="H237" s="70">
        <f>ЯНВ.25!E235</f>
        <v>1350</v>
      </c>
      <c r="I237" s="70">
        <f>ФЕВ.25!E235</f>
        <v>0</v>
      </c>
      <c r="J237" s="70">
        <f>МАР.25!E235</f>
        <v>0</v>
      </c>
      <c r="K237" s="50">
        <f t="shared" si="24"/>
        <v>0</v>
      </c>
      <c r="L237" s="70">
        <f>АПР.25!E235</f>
        <v>0</v>
      </c>
      <c r="M237" s="51">
        <f>МАЙ.25!E235</f>
        <v>0</v>
      </c>
      <c r="N237" s="51">
        <f>ИЮН.25!E235</f>
        <v>0</v>
      </c>
      <c r="O237" s="52">
        <f t="shared" si="25"/>
        <v>0</v>
      </c>
      <c r="P237" s="51">
        <f>ИЮЛ.25!E235</f>
        <v>0</v>
      </c>
      <c r="Q237" s="51">
        <f>АВГ.25!E235</f>
        <v>0</v>
      </c>
      <c r="R237" s="51">
        <f>СЕН.25!E235</f>
        <v>0</v>
      </c>
      <c r="S237" s="53">
        <f t="shared" si="26"/>
        <v>0</v>
      </c>
      <c r="T237" s="51">
        <f>ОКТ.25!E235</f>
        <v>0</v>
      </c>
      <c r="U237" s="51">
        <f>НОЯ.25!E235</f>
        <v>0</v>
      </c>
      <c r="V237" s="51">
        <f>ДЕК.25!E235</f>
        <v>0</v>
      </c>
      <c r="W237" s="36"/>
      <c r="X237" s="9"/>
    </row>
    <row r="238" spans="1:24" ht="15.75">
      <c r="A238" s="23"/>
      <c r="B238" s="18">
        <f t="shared" si="21"/>
        <v>230</v>
      </c>
      <c r="C238" s="153"/>
      <c r="D238" s="163">
        <v>-3440</v>
      </c>
      <c r="E238" s="48">
        <f t="shared" si="27"/>
        <v>-4790</v>
      </c>
      <c r="F238" s="70">
        <f>ЯНВ.25!F236+ФЕВ.25!F236+МАР.25!F236+АПР.25!F236+МАЙ.25!F236+ИЮН.25!F236+ИЮЛ.25!F236+АВГ.25!F236+СЕН.25!F236+ОКТ.25!F236+НОЯ.25!F236+ДЕК.25!F236</f>
        <v>0</v>
      </c>
      <c r="G238" s="49">
        <f t="shared" si="23"/>
        <v>1350</v>
      </c>
      <c r="H238" s="70">
        <f>ЯНВ.25!E236</f>
        <v>1350</v>
      </c>
      <c r="I238" s="70">
        <f>ФЕВ.25!E236</f>
        <v>0</v>
      </c>
      <c r="J238" s="70">
        <f>МАР.25!E236</f>
        <v>0</v>
      </c>
      <c r="K238" s="50">
        <f t="shared" si="24"/>
        <v>0</v>
      </c>
      <c r="L238" s="70">
        <f>АПР.25!E236</f>
        <v>0</v>
      </c>
      <c r="M238" s="51">
        <f>МАЙ.25!E236</f>
        <v>0</v>
      </c>
      <c r="N238" s="51">
        <f>ИЮН.25!E236</f>
        <v>0</v>
      </c>
      <c r="O238" s="52">
        <f t="shared" si="25"/>
        <v>0</v>
      </c>
      <c r="P238" s="51">
        <f>ИЮЛ.25!E236</f>
        <v>0</v>
      </c>
      <c r="Q238" s="51">
        <f>АВГ.25!E236</f>
        <v>0</v>
      </c>
      <c r="R238" s="51">
        <f>СЕН.25!E236</f>
        <v>0</v>
      </c>
      <c r="S238" s="53">
        <f t="shared" si="26"/>
        <v>0</v>
      </c>
      <c r="T238" s="51">
        <f>ОКТ.25!E236</f>
        <v>0</v>
      </c>
      <c r="U238" s="51">
        <f>НОЯ.25!E236</f>
        <v>0</v>
      </c>
      <c r="V238" s="51">
        <f>ДЕК.25!E236</f>
        <v>0</v>
      </c>
      <c r="W238" s="36"/>
      <c r="X238" s="9"/>
    </row>
    <row r="239" spans="1:24" ht="15.75">
      <c r="A239" s="23"/>
      <c r="B239" s="18">
        <f t="shared" si="21"/>
        <v>231</v>
      </c>
      <c r="C239" s="153"/>
      <c r="D239" s="163">
        <v>-126050</v>
      </c>
      <c r="E239" s="48">
        <f t="shared" si="27"/>
        <v>-127400</v>
      </c>
      <c r="F239" s="70">
        <f>ЯНВ.25!F237+ФЕВ.25!F237+МАР.25!F237+АПР.25!F237+МАЙ.25!F237+ИЮН.25!F237+ИЮЛ.25!F237+АВГ.25!F237+СЕН.25!F237+ОКТ.25!F237+НОЯ.25!F237+ДЕК.25!F237</f>
        <v>0</v>
      </c>
      <c r="G239" s="49">
        <f t="shared" si="23"/>
        <v>1350</v>
      </c>
      <c r="H239" s="70">
        <f>ЯНВ.25!E237</f>
        <v>1350</v>
      </c>
      <c r="I239" s="70">
        <f>ФЕВ.25!E237</f>
        <v>0</v>
      </c>
      <c r="J239" s="70">
        <f>МАР.25!E237</f>
        <v>0</v>
      </c>
      <c r="K239" s="50">
        <f t="shared" si="24"/>
        <v>0</v>
      </c>
      <c r="L239" s="70">
        <f>АПР.25!E237</f>
        <v>0</v>
      </c>
      <c r="M239" s="51">
        <f>МАЙ.25!E237</f>
        <v>0</v>
      </c>
      <c r="N239" s="51">
        <f>ИЮН.25!E237</f>
        <v>0</v>
      </c>
      <c r="O239" s="52">
        <f t="shared" si="25"/>
        <v>0</v>
      </c>
      <c r="P239" s="51">
        <f>ИЮЛ.25!E237</f>
        <v>0</v>
      </c>
      <c r="Q239" s="51">
        <f>АВГ.25!E237</f>
        <v>0</v>
      </c>
      <c r="R239" s="51">
        <f>СЕН.25!E237</f>
        <v>0</v>
      </c>
      <c r="S239" s="53">
        <f t="shared" si="26"/>
        <v>0</v>
      </c>
      <c r="T239" s="51">
        <f>ОКТ.25!E237</f>
        <v>0</v>
      </c>
      <c r="U239" s="51">
        <f>НОЯ.25!E237</f>
        <v>0</v>
      </c>
      <c r="V239" s="51">
        <f>ДЕК.25!E237</f>
        <v>0</v>
      </c>
      <c r="W239" s="36"/>
      <c r="X239" s="9"/>
    </row>
    <row r="240" spans="1:24" ht="15.75">
      <c r="A240" s="23"/>
      <c r="B240" s="18">
        <f t="shared" si="21"/>
        <v>232</v>
      </c>
      <c r="C240" s="153"/>
      <c r="D240" s="163">
        <v>-6750</v>
      </c>
      <c r="E240" s="48">
        <f t="shared" si="27"/>
        <v>-8100</v>
      </c>
      <c r="F240" s="70">
        <f>ЯНВ.25!F238+ФЕВ.25!F238+МАР.25!F238+АПР.25!F238+МАЙ.25!F238+ИЮН.25!F238+ИЮЛ.25!F238+АВГ.25!F238+СЕН.25!F238+ОКТ.25!F238+НОЯ.25!F238+ДЕК.25!F238</f>
        <v>0</v>
      </c>
      <c r="G240" s="49">
        <f t="shared" si="23"/>
        <v>1350</v>
      </c>
      <c r="H240" s="70">
        <f>ЯНВ.25!E238</f>
        <v>1350</v>
      </c>
      <c r="I240" s="70">
        <f>ФЕВ.25!E238</f>
        <v>0</v>
      </c>
      <c r="J240" s="70">
        <f>МАР.25!E238</f>
        <v>0</v>
      </c>
      <c r="K240" s="50">
        <f t="shared" si="24"/>
        <v>0</v>
      </c>
      <c r="L240" s="70">
        <f>АПР.25!E238</f>
        <v>0</v>
      </c>
      <c r="M240" s="51">
        <f>МАЙ.25!E238</f>
        <v>0</v>
      </c>
      <c r="N240" s="51">
        <f>ИЮН.25!E238</f>
        <v>0</v>
      </c>
      <c r="O240" s="52">
        <f t="shared" si="25"/>
        <v>0</v>
      </c>
      <c r="P240" s="51">
        <f>ИЮЛ.25!E238</f>
        <v>0</v>
      </c>
      <c r="Q240" s="51">
        <f>АВГ.25!E238</f>
        <v>0</v>
      </c>
      <c r="R240" s="51">
        <f>СЕН.25!E238</f>
        <v>0</v>
      </c>
      <c r="S240" s="53">
        <f t="shared" si="26"/>
        <v>0</v>
      </c>
      <c r="T240" s="51">
        <f>ОКТ.25!E238</f>
        <v>0</v>
      </c>
      <c r="U240" s="51">
        <f>НОЯ.25!E238</f>
        <v>0</v>
      </c>
      <c r="V240" s="51">
        <f>ДЕК.25!E238</f>
        <v>0</v>
      </c>
      <c r="W240" s="36"/>
      <c r="X240" s="9"/>
    </row>
    <row r="241" spans="1:24" ht="15.75">
      <c r="A241" s="23"/>
      <c r="B241" s="18">
        <f t="shared" si="21"/>
        <v>233</v>
      </c>
      <c r="C241" s="153"/>
      <c r="D241" s="163">
        <v>-17550</v>
      </c>
      <c r="E241" s="48">
        <f t="shared" si="27"/>
        <v>-18900</v>
      </c>
      <c r="F241" s="70">
        <f>ЯНВ.25!F239+ФЕВ.25!F239+МАР.25!F239+АПР.25!F239+МАЙ.25!F239+ИЮН.25!F239+ИЮЛ.25!F239+АВГ.25!F239+СЕН.25!F239+ОКТ.25!F239+НОЯ.25!F239+ДЕК.25!F239</f>
        <v>0</v>
      </c>
      <c r="G241" s="49">
        <f t="shared" si="23"/>
        <v>1350</v>
      </c>
      <c r="H241" s="70">
        <f>ЯНВ.25!E239</f>
        <v>1350</v>
      </c>
      <c r="I241" s="70">
        <f>ФЕВ.25!E239</f>
        <v>0</v>
      </c>
      <c r="J241" s="70">
        <f>МАР.25!E239</f>
        <v>0</v>
      </c>
      <c r="K241" s="50">
        <f t="shared" si="24"/>
        <v>0</v>
      </c>
      <c r="L241" s="70">
        <f>АПР.25!E239</f>
        <v>0</v>
      </c>
      <c r="M241" s="51">
        <f>МАЙ.25!E239</f>
        <v>0</v>
      </c>
      <c r="N241" s="51">
        <f>ИЮН.25!E239</f>
        <v>0</v>
      </c>
      <c r="O241" s="52">
        <f t="shared" si="25"/>
        <v>0</v>
      </c>
      <c r="P241" s="51">
        <f>ИЮЛ.25!E239</f>
        <v>0</v>
      </c>
      <c r="Q241" s="51">
        <f>АВГ.25!E239</f>
        <v>0</v>
      </c>
      <c r="R241" s="51">
        <f>СЕН.25!E239</f>
        <v>0</v>
      </c>
      <c r="S241" s="53">
        <f t="shared" si="26"/>
        <v>0</v>
      </c>
      <c r="T241" s="51">
        <f>ОКТ.25!E239</f>
        <v>0</v>
      </c>
      <c r="U241" s="51">
        <f>НОЯ.25!E239</f>
        <v>0</v>
      </c>
      <c r="V241" s="51">
        <f>ДЕК.25!E239</f>
        <v>0</v>
      </c>
      <c r="W241" s="36"/>
      <c r="X241" s="9"/>
    </row>
    <row r="242" spans="1:24" ht="15.75">
      <c r="A242" s="23"/>
      <c r="B242" s="18">
        <f t="shared" si="21"/>
        <v>234</v>
      </c>
      <c r="C242" s="153"/>
      <c r="D242" s="163">
        <v>-21600</v>
      </c>
      <c r="E242" s="48">
        <f t="shared" si="27"/>
        <v>-22950</v>
      </c>
      <c r="F242" s="70">
        <f>ЯНВ.25!F240+ФЕВ.25!F240+МАР.25!F240+АПР.25!F240+МАЙ.25!F240+ИЮН.25!F240+ИЮЛ.25!F240+АВГ.25!F240+СЕН.25!F240+ОКТ.25!F240+НОЯ.25!F240+ДЕК.25!F240</f>
        <v>0</v>
      </c>
      <c r="G242" s="49">
        <f t="shared" si="23"/>
        <v>1350</v>
      </c>
      <c r="H242" s="70">
        <f>ЯНВ.25!E240</f>
        <v>1350</v>
      </c>
      <c r="I242" s="70">
        <f>ФЕВ.25!E240</f>
        <v>0</v>
      </c>
      <c r="J242" s="70">
        <f>МАР.25!E240</f>
        <v>0</v>
      </c>
      <c r="K242" s="50">
        <f t="shared" si="24"/>
        <v>0</v>
      </c>
      <c r="L242" s="70">
        <f>АПР.25!E240</f>
        <v>0</v>
      </c>
      <c r="M242" s="51">
        <f>МАЙ.25!E240</f>
        <v>0</v>
      </c>
      <c r="N242" s="51">
        <f>ИЮН.25!E240</f>
        <v>0</v>
      </c>
      <c r="O242" s="52">
        <f t="shared" si="25"/>
        <v>0</v>
      </c>
      <c r="P242" s="51">
        <f>ИЮЛ.25!E240</f>
        <v>0</v>
      </c>
      <c r="Q242" s="51">
        <f>АВГ.25!E240</f>
        <v>0</v>
      </c>
      <c r="R242" s="51">
        <f>СЕН.25!E240</f>
        <v>0</v>
      </c>
      <c r="S242" s="53">
        <f t="shared" si="26"/>
        <v>0</v>
      </c>
      <c r="T242" s="51">
        <f>ОКТ.25!E240</f>
        <v>0</v>
      </c>
      <c r="U242" s="51">
        <f>НОЯ.25!E240</f>
        <v>0</v>
      </c>
      <c r="V242" s="51">
        <f>ДЕК.25!E240</f>
        <v>0</v>
      </c>
      <c r="W242" s="36"/>
      <c r="X242" s="9"/>
    </row>
    <row r="243" spans="1:24" ht="15.75">
      <c r="A243" s="23"/>
      <c r="B243" s="18">
        <f t="shared" si="21"/>
        <v>235</v>
      </c>
      <c r="C243" s="153"/>
      <c r="D243" s="163">
        <v>-16200</v>
      </c>
      <c r="E243" s="48">
        <f t="shared" si="27"/>
        <v>-17550</v>
      </c>
      <c r="F243" s="70">
        <f>ЯНВ.25!F241+ФЕВ.25!F241+МАР.25!F241+АПР.25!F241+МАЙ.25!F241+ИЮН.25!F241+ИЮЛ.25!F241+АВГ.25!F241+СЕН.25!F241+ОКТ.25!F241+НОЯ.25!F241+ДЕК.25!F241</f>
        <v>0</v>
      </c>
      <c r="G243" s="49">
        <f t="shared" si="23"/>
        <v>1350</v>
      </c>
      <c r="H243" s="70">
        <f>ЯНВ.25!E241</f>
        <v>1350</v>
      </c>
      <c r="I243" s="70">
        <f>ФЕВ.25!E241</f>
        <v>0</v>
      </c>
      <c r="J243" s="70">
        <f>МАР.25!E241</f>
        <v>0</v>
      </c>
      <c r="K243" s="50">
        <f t="shared" si="24"/>
        <v>0</v>
      </c>
      <c r="L243" s="70">
        <f>АПР.25!E241</f>
        <v>0</v>
      </c>
      <c r="M243" s="51">
        <f>МАЙ.25!E241</f>
        <v>0</v>
      </c>
      <c r="N243" s="51">
        <f>ИЮН.25!E241</f>
        <v>0</v>
      </c>
      <c r="O243" s="52">
        <f t="shared" si="25"/>
        <v>0</v>
      </c>
      <c r="P243" s="51">
        <f>ИЮЛ.25!E241</f>
        <v>0</v>
      </c>
      <c r="Q243" s="51">
        <f>АВГ.25!E241</f>
        <v>0</v>
      </c>
      <c r="R243" s="51">
        <f>СЕН.25!E241</f>
        <v>0</v>
      </c>
      <c r="S243" s="53">
        <f t="shared" si="26"/>
        <v>0</v>
      </c>
      <c r="T243" s="51">
        <f>ОКТ.25!E241</f>
        <v>0</v>
      </c>
      <c r="U243" s="51">
        <f>НОЯ.25!E241</f>
        <v>0</v>
      </c>
      <c r="V243" s="51">
        <f>ДЕК.25!E241</f>
        <v>0</v>
      </c>
      <c r="W243" s="36"/>
      <c r="X243" s="9"/>
    </row>
    <row r="244" spans="1:24" ht="15.75">
      <c r="A244" s="23"/>
      <c r="B244" s="18">
        <f t="shared" si="21"/>
        <v>236</v>
      </c>
      <c r="C244" s="153"/>
      <c r="D244" s="163">
        <v>-113300.57</v>
      </c>
      <c r="E244" s="48">
        <f t="shared" si="27"/>
        <v>-114650.57</v>
      </c>
      <c r="F244" s="70">
        <f>ЯНВ.25!F242+ФЕВ.25!F242+МАР.25!F242+АПР.25!F242+МАЙ.25!F242+ИЮН.25!F242+ИЮЛ.25!F242+АВГ.25!F242+СЕН.25!F242+ОКТ.25!F242+НОЯ.25!F242+ДЕК.25!F242</f>
        <v>0</v>
      </c>
      <c r="G244" s="49">
        <f t="shared" si="23"/>
        <v>1350</v>
      </c>
      <c r="H244" s="70">
        <f>ЯНВ.25!E242</f>
        <v>1350</v>
      </c>
      <c r="I244" s="70">
        <f>ФЕВ.25!E242</f>
        <v>0</v>
      </c>
      <c r="J244" s="70">
        <f>МАР.25!E242</f>
        <v>0</v>
      </c>
      <c r="K244" s="50">
        <f t="shared" si="24"/>
        <v>0</v>
      </c>
      <c r="L244" s="70">
        <f>АПР.25!E242</f>
        <v>0</v>
      </c>
      <c r="M244" s="51">
        <f>МАЙ.25!E242</f>
        <v>0</v>
      </c>
      <c r="N244" s="51">
        <f>ИЮН.25!E242</f>
        <v>0</v>
      </c>
      <c r="O244" s="52">
        <f t="shared" si="25"/>
        <v>0</v>
      </c>
      <c r="P244" s="51">
        <f>ИЮЛ.25!E242</f>
        <v>0</v>
      </c>
      <c r="Q244" s="51">
        <f>АВГ.25!E242</f>
        <v>0</v>
      </c>
      <c r="R244" s="51">
        <f>СЕН.25!E242</f>
        <v>0</v>
      </c>
      <c r="S244" s="53">
        <f t="shared" si="26"/>
        <v>0</v>
      </c>
      <c r="T244" s="51">
        <f>ОКТ.25!E242</f>
        <v>0</v>
      </c>
      <c r="U244" s="51">
        <f>НОЯ.25!E242</f>
        <v>0</v>
      </c>
      <c r="V244" s="51">
        <f>ДЕК.25!E242</f>
        <v>0</v>
      </c>
      <c r="W244" s="36"/>
      <c r="X244" s="9"/>
    </row>
    <row r="245" spans="1:24" ht="15.75">
      <c r="A245" s="23"/>
      <c r="B245" s="18">
        <f t="shared" si="21"/>
        <v>237</v>
      </c>
      <c r="C245" s="153"/>
      <c r="D245" s="163">
        <v>-12150</v>
      </c>
      <c r="E245" s="48">
        <f t="shared" si="27"/>
        <v>-13500</v>
      </c>
      <c r="F245" s="70">
        <f>ЯНВ.25!F243+ФЕВ.25!F243+МАР.25!F243+АПР.25!F243+МАЙ.25!F243+ИЮН.25!F243+ИЮЛ.25!F243+АВГ.25!F243+СЕН.25!F243+ОКТ.25!F243+НОЯ.25!F243+ДЕК.25!F243</f>
        <v>0</v>
      </c>
      <c r="G245" s="49">
        <f t="shared" si="23"/>
        <v>1350</v>
      </c>
      <c r="H245" s="70">
        <f>ЯНВ.25!E243</f>
        <v>1350</v>
      </c>
      <c r="I245" s="70">
        <f>ФЕВ.25!E243</f>
        <v>0</v>
      </c>
      <c r="J245" s="70">
        <f>МАР.25!E243</f>
        <v>0</v>
      </c>
      <c r="K245" s="50">
        <f t="shared" si="24"/>
        <v>0</v>
      </c>
      <c r="L245" s="70">
        <f>АПР.25!E243</f>
        <v>0</v>
      </c>
      <c r="M245" s="51">
        <f>МАЙ.25!E243</f>
        <v>0</v>
      </c>
      <c r="N245" s="51">
        <f>ИЮН.25!E243</f>
        <v>0</v>
      </c>
      <c r="O245" s="52">
        <f t="shared" si="25"/>
        <v>0</v>
      </c>
      <c r="P245" s="51">
        <f>ИЮЛ.25!E243</f>
        <v>0</v>
      </c>
      <c r="Q245" s="51">
        <f>АВГ.25!E243</f>
        <v>0</v>
      </c>
      <c r="R245" s="51">
        <f>СЕН.25!E243</f>
        <v>0</v>
      </c>
      <c r="S245" s="53">
        <f t="shared" si="26"/>
        <v>0</v>
      </c>
      <c r="T245" s="51">
        <f>ОКТ.25!E243</f>
        <v>0</v>
      </c>
      <c r="U245" s="51">
        <f>НОЯ.25!E243</f>
        <v>0</v>
      </c>
      <c r="V245" s="51">
        <f>ДЕК.25!E243</f>
        <v>0</v>
      </c>
      <c r="W245" s="36"/>
      <c r="X245" s="9"/>
    </row>
    <row r="246" spans="1:24" ht="15.75">
      <c r="A246" s="23"/>
      <c r="B246" s="18">
        <f t="shared" si="21"/>
        <v>238</v>
      </c>
      <c r="C246" s="153"/>
      <c r="D246" s="163">
        <v>-5400</v>
      </c>
      <c r="E246" s="48">
        <f t="shared" si="27"/>
        <v>-6750</v>
      </c>
      <c r="F246" s="70">
        <f>ЯНВ.25!F244+ФЕВ.25!F244+МАР.25!F244+АПР.25!F244+МАЙ.25!F244+ИЮН.25!F244+ИЮЛ.25!F244+АВГ.25!F244+СЕН.25!F244+ОКТ.25!F244+НОЯ.25!F244+ДЕК.25!F244</f>
        <v>0</v>
      </c>
      <c r="G246" s="49">
        <f t="shared" si="23"/>
        <v>1350</v>
      </c>
      <c r="H246" s="70">
        <f>ЯНВ.25!E244</f>
        <v>1350</v>
      </c>
      <c r="I246" s="70">
        <f>ФЕВ.25!E244</f>
        <v>0</v>
      </c>
      <c r="J246" s="70">
        <f>МАР.25!E244</f>
        <v>0</v>
      </c>
      <c r="K246" s="50">
        <f t="shared" si="24"/>
        <v>0</v>
      </c>
      <c r="L246" s="70">
        <f>АПР.25!E244</f>
        <v>0</v>
      </c>
      <c r="M246" s="51">
        <f>МАЙ.25!E244</f>
        <v>0</v>
      </c>
      <c r="N246" s="51">
        <f>ИЮН.25!E244</f>
        <v>0</v>
      </c>
      <c r="O246" s="52">
        <f t="shared" si="25"/>
        <v>0</v>
      </c>
      <c r="P246" s="51">
        <f>ИЮЛ.25!E244</f>
        <v>0</v>
      </c>
      <c r="Q246" s="51">
        <f>АВГ.25!E244</f>
        <v>0</v>
      </c>
      <c r="R246" s="51">
        <f>СЕН.25!E244</f>
        <v>0</v>
      </c>
      <c r="S246" s="53">
        <f t="shared" si="26"/>
        <v>0</v>
      </c>
      <c r="T246" s="51">
        <f>ОКТ.25!E244</f>
        <v>0</v>
      </c>
      <c r="U246" s="51">
        <f>НОЯ.25!E244</f>
        <v>0</v>
      </c>
      <c r="V246" s="51">
        <f>ДЕК.25!E244</f>
        <v>0</v>
      </c>
      <c r="W246" s="36"/>
      <c r="X246" s="9"/>
    </row>
    <row r="247" spans="1:24" ht="15.75">
      <c r="A247" s="23"/>
      <c r="B247" s="18">
        <f t="shared" si="21"/>
        <v>239</v>
      </c>
      <c r="C247" s="153"/>
      <c r="D247" s="163">
        <v>-12150</v>
      </c>
      <c r="E247" s="48">
        <f t="shared" si="27"/>
        <v>-13500</v>
      </c>
      <c r="F247" s="70">
        <f>ЯНВ.25!F245+ФЕВ.25!F245+МАР.25!F245+АПР.25!F245+МАЙ.25!F245+ИЮН.25!F245+ИЮЛ.25!F245+АВГ.25!F245+СЕН.25!F245+ОКТ.25!F245+НОЯ.25!F245+ДЕК.25!F245</f>
        <v>0</v>
      </c>
      <c r="G247" s="49">
        <f t="shared" si="23"/>
        <v>1350</v>
      </c>
      <c r="H247" s="70">
        <f>ЯНВ.25!E245</f>
        <v>1350</v>
      </c>
      <c r="I247" s="70">
        <f>ФЕВ.25!E245</f>
        <v>0</v>
      </c>
      <c r="J247" s="70">
        <f>МАР.25!E245</f>
        <v>0</v>
      </c>
      <c r="K247" s="50">
        <f t="shared" si="24"/>
        <v>0</v>
      </c>
      <c r="L247" s="70">
        <f>АПР.25!E245</f>
        <v>0</v>
      </c>
      <c r="M247" s="51">
        <f>МАЙ.25!E245</f>
        <v>0</v>
      </c>
      <c r="N247" s="51">
        <f>ИЮН.25!E245</f>
        <v>0</v>
      </c>
      <c r="O247" s="52">
        <f t="shared" si="25"/>
        <v>0</v>
      </c>
      <c r="P247" s="51">
        <f>ИЮЛ.25!E245</f>
        <v>0</v>
      </c>
      <c r="Q247" s="51">
        <f>АВГ.25!E245</f>
        <v>0</v>
      </c>
      <c r="R247" s="51">
        <f>СЕН.25!E245</f>
        <v>0</v>
      </c>
      <c r="S247" s="53">
        <f t="shared" si="26"/>
        <v>0</v>
      </c>
      <c r="T247" s="51">
        <f>ОКТ.25!E245</f>
        <v>0</v>
      </c>
      <c r="U247" s="51">
        <f>НОЯ.25!E245</f>
        <v>0</v>
      </c>
      <c r="V247" s="51">
        <f>ДЕК.25!E245</f>
        <v>0</v>
      </c>
      <c r="W247" s="36"/>
      <c r="X247" s="9"/>
    </row>
    <row r="248" spans="1:24" ht="15.75">
      <c r="A248" s="23"/>
      <c r="B248" s="18">
        <f t="shared" si="21"/>
        <v>240</v>
      </c>
      <c r="C248" s="153"/>
      <c r="D248" s="163">
        <v>8100</v>
      </c>
      <c r="E248" s="48">
        <f t="shared" si="27"/>
        <v>6750</v>
      </c>
      <c r="F248" s="70">
        <f>ЯНВ.25!F246+ФЕВ.25!F246+МАР.25!F246+АПР.25!F246+МАЙ.25!F246+ИЮН.25!F246+ИЮЛ.25!F246+АВГ.25!F246+СЕН.25!F246+ОКТ.25!F246+НОЯ.25!F246+ДЕК.25!F246</f>
        <v>0</v>
      </c>
      <c r="G248" s="49">
        <f t="shared" si="23"/>
        <v>1350</v>
      </c>
      <c r="H248" s="70">
        <f>ЯНВ.25!E246</f>
        <v>1350</v>
      </c>
      <c r="I248" s="70">
        <f>ФЕВ.25!E246</f>
        <v>0</v>
      </c>
      <c r="J248" s="70">
        <f>МАР.25!E246</f>
        <v>0</v>
      </c>
      <c r="K248" s="50">
        <f t="shared" si="24"/>
        <v>0</v>
      </c>
      <c r="L248" s="70">
        <f>АПР.25!E246</f>
        <v>0</v>
      </c>
      <c r="M248" s="51">
        <f>МАЙ.25!E246</f>
        <v>0</v>
      </c>
      <c r="N248" s="51">
        <f>ИЮН.25!E246</f>
        <v>0</v>
      </c>
      <c r="O248" s="52">
        <f t="shared" si="25"/>
        <v>0</v>
      </c>
      <c r="P248" s="51">
        <f>ИЮЛ.25!E246</f>
        <v>0</v>
      </c>
      <c r="Q248" s="51">
        <f>АВГ.25!E246</f>
        <v>0</v>
      </c>
      <c r="R248" s="51">
        <f>СЕН.25!E246</f>
        <v>0</v>
      </c>
      <c r="S248" s="53">
        <f t="shared" si="26"/>
        <v>0</v>
      </c>
      <c r="T248" s="51">
        <f>ОКТ.25!E246</f>
        <v>0</v>
      </c>
      <c r="U248" s="51">
        <f>НОЯ.25!E246</f>
        <v>0</v>
      </c>
      <c r="V248" s="51">
        <f>ДЕК.25!E246</f>
        <v>0</v>
      </c>
      <c r="W248" s="36"/>
      <c r="X248" s="9"/>
    </row>
    <row r="249" spans="1:24" ht="15.75">
      <c r="A249" s="23"/>
      <c r="B249" s="169">
        <v>241</v>
      </c>
      <c r="C249" s="153"/>
      <c r="D249" s="163">
        <v>-22950</v>
      </c>
      <c r="E249" s="48">
        <f t="shared" si="27"/>
        <v>-24300</v>
      </c>
      <c r="F249" s="70">
        <f>ЯНВ.25!F247+ФЕВ.25!F247+МАР.25!F247+АПР.25!F247+МАЙ.25!F247+ИЮН.25!F247+ИЮЛ.25!F247+АВГ.25!F247+СЕН.25!F247+ОКТ.25!F247+НОЯ.25!F247+ДЕК.25!F247</f>
        <v>0</v>
      </c>
      <c r="G249" s="49">
        <f t="shared" si="23"/>
        <v>1350</v>
      </c>
      <c r="H249" s="70">
        <f>ЯНВ.25!E247</f>
        <v>1350</v>
      </c>
      <c r="I249" s="70">
        <f>ФЕВ.25!E247</f>
        <v>0</v>
      </c>
      <c r="J249" s="70">
        <f>МАР.25!E247</f>
        <v>0</v>
      </c>
      <c r="K249" s="50">
        <f t="shared" si="24"/>
        <v>0</v>
      </c>
      <c r="L249" s="70">
        <f>АПР.25!E247</f>
        <v>0</v>
      </c>
      <c r="M249" s="51">
        <f>МАЙ.25!E247</f>
        <v>0</v>
      </c>
      <c r="N249" s="51">
        <f>ИЮН.25!E247</f>
        <v>0</v>
      </c>
      <c r="O249" s="52">
        <f t="shared" si="25"/>
        <v>0</v>
      </c>
      <c r="P249" s="51">
        <f>ИЮЛ.25!E247</f>
        <v>0</v>
      </c>
      <c r="Q249" s="51">
        <f>АВГ.25!E247</f>
        <v>0</v>
      </c>
      <c r="R249" s="51">
        <f>СЕН.25!E247</f>
        <v>0</v>
      </c>
      <c r="S249" s="53">
        <f t="shared" si="26"/>
        <v>0</v>
      </c>
      <c r="T249" s="51">
        <f>ОКТ.25!E247</f>
        <v>0</v>
      </c>
      <c r="U249" s="51">
        <f>НОЯ.25!E247</f>
        <v>0</v>
      </c>
      <c r="V249" s="51">
        <f>ДЕК.25!E247</f>
        <v>0</v>
      </c>
      <c r="W249" s="36"/>
      <c r="X249" s="9"/>
    </row>
    <row r="250" spans="1:24" ht="15.75">
      <c r="A250" s="27"/>
      <c r="B250" s="18" t="s">
        <v>23</v>
      </c>
      <c r="C250" s="153"/>
      <c r="D250" s="163">
        <v>-32096.58</v>
      </c>
      <c r="E250" s="48">
        <f t="shared" si="27"/>
        <v>-34796.58</v>
      </c>
      <c r="F250" s="70">
        <f>ЯНВ.25!F248+ФЕВ.25!F248+МАР.25!F248+АПР.25!F248+МАЙ.25!F248+ИЮН.25!F248+ИЮЛ.25!F248+АВГ.25!F248+СЕН.25!F248+ОКТ.25!F248+НОЯ.25!F248+ДЕК.25!F248</f>
        <v>0</v>
      </c>
      <c r="G250" s="49">
        <f t="shared" si="23"/>
        <v>2700</v>
      </c>
      <c r="H250" s="70">
        <f>ЯНВ.25!E248</f>
        <v>2700</v>
      </c>
      <c r="I250" s="70">
        <f>ФЕВ.25!E248</f>
        <v>0</v>
      </c>
      <c r="J250" s="70">
        <f>МАР.25!E248</f>
        <v>0</v>
      </c>
      <c r="K250" s="50">
        <f t="shared" si="24"/>
        <v>0</v>
      </c>
      <c r="L250" s="70">
        <f>АПР.25!E248</f>
        <v>0</v>
      </c>
      <c r="M250" s="51">
        <f>МАЙ.25!E248</f>
        <v>0</v>
      </c>
      <c r="N250" s="51">
        <f>ИЮН.25!E248</f>
        <v>0</v>
      </c>
      <c r="O250" s="52">
        <f t="shared" si="25"/>
        <v>0</v>
      </c>
      <c r="P250" s="51">
        <f>ИЮЛ.25!E248</f>
        <v>0</v>
      </c>
      <c r="Q250" s="51">
        <f>АВГ.25!E248</f>
        <v>0</v>
      </c>
      <c r="R250" s="51">
        <f>СЕН.25!E248</f>
        <v>0</v>
      </c>
      <c r="S250" s="53">
        <f t="shared" si="26"/>
        <v>0</v>
      </c>
      <c r="T250" s="51">
        <f>ОКТ.25!E248</f>
        <v>0</v>
      </c>
      <c r="U250" s="51">
        <f>НОЯ.25!E248</f>
        <v>0</v>
      </c>
      <c r="V250" s="51">
        <f>ДЕК.25!E248</f>
        <v>0</v>
      </c>
      <c r="W250" s="36"/>
      <c r="X250" s="9"/>
    </row>
    <row r="251" spans="1:24" ht="15.75">
      <c r="A251" s="27"/>
      <c r="B251" s="18" t="s">
        <v>24</v>
      </c>
      <c r="C251" s="153"/>
      <c r="D251" s="163">
        <v>-10500</v>
      </c>
      <c r="E251" s="48">
        <f t="shared" si="27"/>
        <v>-10500</v>
      </c>
      <c r="F251" s="70">
        <f>ЯНВ.25!F249+ФЕВ.25!F249+МАР.25!F249+АПР.25!F249+МАЙ.25!F249+ИЮН.25!F249+ИЮЛ.25!F249+АВГ.25!F249+СЕН.25!F249+ОКТ.25!F249+НОЯ.25!F249+ДЕК.25!F249</f>
        <v>2700</v>
      </c>
      <c r="G251" s="49">
        <f t="shared" si="23"/>
        <v>2700</v>
      </c>
      <c r="H251" s="70">
        <f>ЯНВ.25!E249</f>
        <v>2700</v>
      </c>
      <c r="I251" s="70">
        <f>ФЕВ.25!E249</f>
        <v>0</v>
      </c>
      <c r="J251" s="70">
        <f>МАР.25!E249</f>
        <v>0</v>
      </c>
      <c r="K251" s="50">
        <f t="shared" si="24"/>
        <v>0</v>
      </c>
      <c r="L251" s="70">
        <f>АПР.25!E249</f>
        <v>0</v>
      </c>
      <c r="M251" s="51">
        <f>МАЙ.25!E249</f>
        <v>0</v>
      </c>
      <c r="N251" s="51">
        <f>ИЮН.25!E249</f>
        <v>0</v>
      </c>
      <c r="O251" s="52">
        <f t="shared" si="25"/>
        <v>0</v>
      </c>
      <c r="P251" s="51">
        <f>ИЮЛ.25!E249</f>
        <v>0</v>
      </c>
      <c r="Q251" s="51">
        <f>АВГ.25!E249</f>
        <v>0</v>
      </c>
      <c r="R251" s="51">
        <f>СЕН.25!E249</f>
        <v>0</v>
      </c>
      <c r="S251" s="53">
        <f t="shared" si="26"/>
        <v>0</v>
      </c>
      <c r="T251" s="51">
        <f>ОКТ.25!E249</f>
        <v>0</v>
      </c>
      <c r="U251" s="51">
        <f>НОЯ.25!E249</f>
        <v>0</v>
      </c>
      <c r="V251" s="51">
        <f>ДЕК.25!E249</f>
        <v>0</v>
      </c>
      <c r="W251" s="36"/>
      <c r="X251" s="9"/>
    </row>
    <row r="252" spans="1:24" ht="15.75">
      <c r="A252" s="55"/>
      <c r="B252" s="26">
        <f>243+1</f>
        <v>244</v>
      </c>
      <c r="C252" s="153"/>
      <c r="D252" s="163">
        <v>0</v>
      </c>
      <c r="E252" s="48">
        <f t="shared" si="27"/>
        <v>0</v>
      </c>
      <c r="F252" s="70">
        <f>ЯНВ.25!F250+ФЕВ.25!F250+МАР.25!F250+АПР.25!F250+МАЙ.25!F250+ИЮН.25!F250+ИЮЛ.25!F250+АВГ.25!F250+СЕН.25!F250+ОКТ.25!F250+НОЯ.25!F250+ДЕК.25!F250</f>
        <v>0</v>
      </c>
      <c r="G252" s="49">
        <f t="shared" si="23"/>
        <v>0</v>
      </c>
      <c r="H252" s="70">
        <f>ЯНВ.25!E250</f>
        <v>0</v>
      </c>
      <c r="I252" s="70">
        <f>ФЕВ.25!E250</f>
        <v>0</v>
      </c>
      <c r="J252" s="70">
        <f>МАР.25!E250</f>
        <v>0</v>
      </c>
      <c r="K252" s="50">
        <f t="shared" si="24"/>
        <v>0</v>
      </c>
      <c r="L252" s="70">
        <f>АПР.25!E250</f>
        <v>0</v>
      </c>
      <c r="M252" s="51">
        <f>МАЙ.25!E250</f>
        <v>0</v>
      </c>
      <c r="N252" s="51">
        <f>ИЮН.25!E250</f>
        <v>0</v>
      </c>
      <c r="O252" s="52">
        <f t="shared" si="25"/>
        <v>0</v>
      </c>
      <c r="P252" s="51">
        <f>ИЮЛ.25!E250</f>
        <v>0</v>
      </c>
      <c r="Q252" s="51">
        <f>АВГ.25!E250</f>
        <v>0</v>
      </c>
      <c r="R252" s="51">
        <f>СЕН.25!E250</f>
        <v>0</v>
      </c>
      <c r="S252" s="53">
        <f t="shared" si="26"/>
        <v>0</v>
      </c>
      <c r="T252" s="51">
        <f>ОКТ.25!E250</f>
        <v>0</v>
      </c>
      <c r="U252" s="51">
        <f>НОЯ.25!E250</f>
        <v>0</v>
      </c>
      <c r="V252" s="51">
        <f>ДЕК.25!E250</f>
        <v>0</v>
      </c>
      <c r="W252" s="36"/>
      <c r="X252" s="9"/>
    </row>
    <row r="253" spans="1:24" ht="15.75">
      <c r="A253" s="55"/>
      <c r="B253" s="18">
        <f t="shared" ref="B253:B273" si="28">B252+1</f>
        <v>245</v>
      </c>
      <c r="C253" s="153"/>
      <c r="D253" s="163">
        <v>1350</v>
      </c>
      <c r="E253" s="48">
        <f t="shared" si="27"/>
        <v>0</v>
      </c>
      <c r="F253" s="70">
        <f>ЯНВ.25!F251+ФЕВ.25!F251+МАР.25!F251+АПР.25!F251+МАЙ.25!F251+ИЮН.25!F251+ИЮЛ.25!F251+АВГ.25!F251+СЕН.25!F251+ОКТ.25!F251+НОЯ.25!F251+ДЕК.25!F251</f>
        <v>0</v>
      </c>
      <c r="G253" s="49">
        <f t="shared" si="23"/>
        <v>1350</v>
      </c>
      <c r="H253" s="70">
        <f>ЯНВ.25!E251</f>
        <v>1350</v>
      </c>
      <c r="I253" s="70">
        <f>ФЕВ.25!E251</f>
        <v>0</v>
      </c>
      <c r="J253" s="70">
        <f>МАР.25!E251</f>
        <v>0</v>
      </c>
      <c r="K253" s="50">
        <f t="shared" si="24"/>
        <v>0</v>
      </c>
      <c r="L253" s="70">
        <f>АПР.25!E251</f>
        <v>0</v>
      </c>
      <c r="M253" s="51">
        <f>МАЙ.25!E251</f>
        <v>0</v>
      </c>
      <c r="N253" s="51">
        <f>ИЮН.25!E251</f>
        <v>0</v>
      </c>
      <c r="O253" s="52">
        <f t="shared" si="25"/>
        <v>0</v>
      </c>
      <c r="P253" s="51">
        <f>ИЮЛ.25!E251</f>
        <v>0</v>
      </c>
      <c r="Q253" s="51">
        <f>АВГ.25!E251</f>
        <v>0</v>
      </c>
      <c r="R253" s="51">
        <f>СЕН.25!E251</f>
        <v>0</v>
      </c>
      <c r="S253" s="53">
        <f t="shared" si="26"/>
        <v>0</v>
      </c>
      <c r="T253" s="51">
        <f>ОКТ.25!E251</f>
        <v>0</v>
      </c>
      <c r="U253" s="51">
        <f>НОЯ.25!E251</f>
        <v>0</v>
      </c>
      <c r="V253" s="51">
        <f>ДЕК.25!E251</f>
        <v>0</v>
      </c>
      <c r="W253" s="36"/>
      <c r="X253" s="9"/>
    </row>
    <row r="254" spans="1:24" ht="15.75">
      <c r="A254" s="18"/>
      <c r="B254" s="18">
        <f t="shared" si="28"/>
        <v>246</v>
      </c>
      <c r="C254" s="153"/>
      <c r="D254" s="163">
        <v>-3500</v>
      </c>
      <c r="E254" s="48">
        <f t="shared" si="27"/>
        <v>-3500</v>
      </c>
      <c r="F254" s="70">
        <f>ЯНВ.25!F252+ФЕВ.25!F252+МАР.25!F252+АПР.25!F252+МАЙ.25!F252+ИЮН.25!F252+ИЮЛ.25!F252+АВГ.25!F252+СЕН.25!F252+ОКТ.25!F252+НОЯ.25!F252+ДЕК.25!F252</f>
        <v>1350</v>
      </c>
      <c r="G254" s="49">
        <f t="shared" si="23"/>
        <v>1350</v>
      </c>
      <c r="H254" s="70">
        <f>ЯНВ.25!E252</f>
        <v>1350</v>
      </c>
      <c r="I254" s="70">
        <f>ФЕВ.25!E252</f>
        <v>0</v>
      </c>
      <c r="J254" s="70">
        <f>МАР.25!E252</f>
        <v>0</v>
      </c>
      <c r="K254" s="50">
        <f t="shared" si="24"/>
        <v>0</v>
      </c>
      <c r="L254" s="70">
        <f>АПР.25!E252</f>
        <v>0</v>
      </c>
      <c r="M254" s="51">
        <f>МАЙ.25!E252</f>
        <v>0</v>
      </c>
      <c r="N254" s="51">
        <f>ИЮН.25!E252</f>
        <v>0</v>
      </c>
      <c r="O254" s="52">
        <f t="shared" si="25"/>
        <v>0</v>
      </c>
      <c r="P254" s="51">
        <f>ИЮЛ.25!E252</f>
        <v>0</v>
      </c>
      <c r="Q254" s="51">
        <f>АВГ.25!E252</f>
        <v>0</v>
      </c>
      <c r="R254" s="51">
        <f>СЕН.25!E252</f>
        <v>0</v>
      </c>
      <c r="S254" s="53">
        <f t="shared" si="26"/>
        <v>0</v>
      </c>
      <c r="T254" s="51">
        <f>ОКТ.25!E252</f>
        <v>0</v>
      </c>
      <c r="U254" s="51">
        <f>НОЯ.25!E252</f>
        <v>0</v>
      </c>
      <c r="V254" s="51">
        <f>ДЕК.25!E252</f>
        <v>0</v>
      </c>
      <c r="W254" s="36"/>
      <c r="X254" s="9"/>
    </row>
    <row r="255" spans="1:24" ht="15.75">
      <c r="A255" s="27"/>
      <c r="B255" s="18">
        <f t="shared" si="28"/>
        <v>247</v>
      </c>
      <c r="C255" s="153"/>
      <c r="D255" s="163">
        <v>-7250</v>
      </c>
      <c r="E255" s="48">
        <f t="shared" si="27"/>
        <v>-5800</v>
      </c>
      <c r="F255" s="70">
        <f>ЯНВ.25!F253+ФЕВ.25!F253+МАР.25!F253+АПР.25!F253+МАЙ.25!F253+ИЮН.25!F253+ИЮЛ.25!F253+АВГ.25!F253+СЕН.25!F253+ОКТ.25!F253+НОЯ.25!F253+ДЕК.25!F253</f>
        <v>2800</v>
      </c>
      <c r="G255" s="49">
        <f t="shared" si="23"/>
        <v>1350</v>
      </c>
      <c r="H255" s="70">
        <f>ЯНВ.25!E253</f>
        <v>1350</v>
      </c>
      <c r="I255" s="70">
        <f>ФЕВ.25!E253</f>
        <v>0</v>
      </c>
      <c r="J255" s="70">
        <f>МАР.25!E253</f>
        <v>0</v>
      </c>
      <c r="K255" s="50">
        <f t="shared" si="24"/>
        <v>0</v>
      </c>
      <c r="L255" s="70">
        <f>АПР.25!E253</f>
        <v>0</v>
      </c>
      <c r="M255" s="51">
        <f>МАЙ.25!E253</f>
        <v>0</v>
      </c>
      <c r="N255" s="51">
        <f>ИЮН.25!E253</f>
        <v>0</v>
      </c>
      <c r="O255" s="52">
        <f t="shared" si="25"/>
        <v>0</v>
      </c>
      <c r="P255" s="51">
        <f>ИЮЛ.25!E253</f>
        <v>0</v>
      </c>
      <c r="Q255" s="51">
        <f>АВГ.25!E253</f>
        <v>0</v>
      </c>
      <c r="R255" s="51">
        <f>СЕН.25!E253</f>
        <v>0</v>
      </c>
      <c r="S255" s="53">
        <f t="shared" si="26"/>
        <v>0</v>
      </c>
      <c r="T255" s="51">
        <f>ОКТ.25!E253</f>
        <v>0</v>
      </c>
      <c r="U255" s="51">
        <f>НОЯ.25!E253</f>
        <v>0</v>
      </c>
      <c r="V255" s="51">
        <f>ДЕК.25!E253</f>
        <v>0</v>
      </c>
      <c r="W255" s="36"/>
      <c r="X255" s="9"/>
    </row>
    <row r="256" spans="1:24" ht="15.75">
      <c r="A256" s="27"/>
      <c r="B256" s="18">
        <f t="shared" si="28"/>
        <v>248</v>
      </c>
      <c r="C256" s="153"/>
      <c r="D256" s="163">
        <v>0</v>
      </c>
      <c r="E256" s="48">
        <f t="shared" si="27"/>
        <v>0</v>
      </c>
      <c r="F256" s="70">
        <f>ЯНВ.25!F254+ФЕВ.25!F254+МАР.25!F254+АПР.25!F254+МАЙ.25!F254+ИЮН.25!F254+ИЮЛ.25!F254+АВГ.25!F254+СЕН.25!F254+ОКТ.25!F254+НОЯ.25!F254+ДЕК.25!F254</f>
        <v>0</v>
      </c>
      <c r="G256" s="49">
        <f t="shared" si="23"/>
        <v>0</v>
      </c>
      <c r="H256" s="70">
        <f>ЯНВ.25!E254</f>
        <v>0</v>
      </c>
      <c r="I256" s="70">
        <f>ФЕВ.25!E254</f>
        <v>0</v>
      </c>
      <c r="J256" s="70">
        <f>МАР.25!E254</f>
        <v>0</v>
      </c>
      <c r="K256" s="50">
        <f t="shared" si="24"/>
        <v>0</v>
      </c>
      <c r="L256" s="70">
        <f>АПР.25!E254</f>
        <v>0</v>
      </c>
      <c r="M256" s="51">
        <f>МАЙ.25!E254</f>
        <v>0</v>
      </c>
      <c r="N256" s="51">
        <f>ИЮН.25!E254</f>
        <v>0</v>
      </c>
      <c r="O256" s="52">
        <f t="shared" si="25"/>
        <v>0</v>
      </c>
      <c r="P256" s="51">
        <f>ИЮЛ.25!E254</f>
        <v>0</v>
      </c>
      <c r="Q256" s="51">
        <f>АВГ.25!E254</f>
        <v>0</v>
      </c>
      <c r="R256" s="51">
        <f>СЕН.25!E254</f>
        <v>0</v>
      </c>
      <c r="S256" s="53">
        <f t="shared" si="26"/>
        <v>0</v>
      </c>
      <c r="T256" s="51">
        <f>ОКТ.25!E254</f>
        <v>0</v>
      </c>
      <c r="U256" s="51">
        <f>НОЯ.25!E254</f>
        <v>0</v>
      </c>
      <c r="V256" s="51">
        <f>ДЕК.25!E254</f>
        <v>0</v>
      </c>
      <c r="W256" s="36"/>
      <c r="X256" s="9"/>
    </row>
    <row r="257" spans="1:24" ht="15.75">
      <c r="A257" s="27"/>
      <c r="B257" s="18">
        <f t="shared" si="28"/>
        <v>249</v>
      </c>
      <c r="C257" s="153"/>
      <c r="D257" s="163">
        <v>0</v>
      </c>
      <c r="E257" s="48">
        <f t="shared" si="27"/>
        <v>-1350</v>
      </c>
      <c r="F257" s="70">
        <f>ЯНВ.25!F255+ФЕВ.25!F255+МАР.25!F255+АПР.25!F255+МАЙ.25!F255+ИЮН.25!F255+ИЮЛ.25!F255+АВГ.25!F255+СЕН.25!F255+ОКТ.25!F255+НОЯ.25!F255+ДЕК.25!F255</f>
        <v>0</v>
      </c>
      <c r="G257" s="49">
        <f t="shared" si="23"/>
        <v>1350</v>
      </c>
      <c r="H257" s="70">
        <f>ЯНВ.25!E255</f>
        <v>1350</v>
      </c>
      <c r="I257" s="70">
        <f>ФЕВ.25!E255</f>
        <v>0</v>
      </c>
      <c r="J257" s="70">
        <f>МАР.25!E255</f>
        <v>0</v>
      </c>
      <c r="K257" s="50">
        <f t="shared" si="24"/>
        <v>0</v>
      </c>
      <c r="L257" s="70">
        <f>АПР.25!E255</f>
        <v>0</v>
      </c>
      <c r="M257" s="51">
        <f>МАЙ.25!E255</f>
        <v>0</v>
      </c>
      <c r="N257" s="51">
        <f>ИЮН.25!E255</f>
        <v>0</v>
      </c>
      <c r="O257" s="52">
        <f t="shared" si="25"/>
        <v>0</v>
      </c>
      <c r="P257" s="51">
        <f>ИЮЛ.25!E255</f>
        <v>0</v>
      </c>
      <c r="Q257" s="51">
        <f>АВГ.25!E255</f>
        <v>0</v>
      </c>
      <c r="R257" s="51">
        <f>СЕН.25!E255</f>
        <v>0</v>
      </c>
      <c r="S257" s="53">
        <f t="shared" si="26"/>
        <v>0</v>
      </c>
      <c r="T257" s="51">
        <f>ОКТ.25!E255</f>
        <v>0</v>
      </c>
      <c r="U257" s="51">
        <f>НОЯ.25!E255</f>
        <v>0</v>
      </c>
      <c r="V257" s="51">
        <f>ДЕК.25!E255</f>
        <v>0</v>
      </c>
      <c r="W257" s="36"/>
      <c r="X257" s="9"/>
    </row>
    <row r="258" spans="1:24" ht="15.75">
      <c r="A258" s="27"/>
      <c r="B258" s="18">
        <f t="shared" si="28"/>
        <v>250</v>
      </c>
      <c r="C258" s="153"/>
      <c r="D258" s="163">
        <v>-7950</v>
      </c>
      <c r="E258" s="48">
        <f t="shared" si="27"/>
        <v>-9300</v>
      </c>
      <c r="F258" s="70">
        <f>ЯНВ.25!F256+ФЕВ.25!F256+МАР.25!F256+АПР.25!F256+МАЙ.25!F256+ИЮН.25!F256+ИЮЛ.25!F256+АВГ.25!F256+СЕН.25!F256+ОКТ.25!F256+НОЯ.25!F256+ДЕК.25!F256</f>
        <v>0</v>
      </c>
      <c r="G258" s="49">
        <f t="shared" si="23"/>
        <v>1350</v>
      </c>
      <c r="H258" s="70">
        <f>ЯНВ.25!E256</f>
        <v>1350</v>
      </c>
      <c r="I258" s="70">
        <f>ФЕВ.25!E256</f>
        <v>0</v>
      </c>
      <c r="J258" s="70">
        <f>МАР.25!E256</f>
        <v>0</v>
      </c>
      <c r="K258" s="50">
        <f t="shared" si="24"/>
        <v>0</v>
      </c>
      <c r="L258" s="70">
        <f>АПР.25!E256</f>
        <v>0</v>
      </c>
      <c r="M258" s="51">
        <f>МАЙ.25!E256</f>
        <v>0</v>
      </c>
      <c r="N258" s="51">
        <f>ИЮН.25!E256</f>
        <v>0</v>
      </c>
      <c r="O258" s="52">
        <f t="shared" si="25"/>
        <v>0</v>
      </c>
      <c r="P258" s="51">
        <f>ИЮЛ.25!E256</f>
        <v>0</v>
      </c>
      <c r="Q258" s="51">
        <f>АВГ.25!E256</f>
        <v>0</v>
      </c>
      <c r="R258" s="51">
        <f>СЕН.25!E256</f>
        <v>0</v>
      </c>
      <c r="S258" s="53">
        <f t="shared" si="26"/>
        <v>0</v>
      </c>
      <c r="T258" s="51">
        <f>ОКТ.25!E256</f>
        <v>0</v>
      </c>
      <c r="U258" s="51">
        <f>НОЯ.25!E256</f>
        <v>0</v>
      </c>
      <c r="V258" s="51">
        <f>ДЕК.25!E256</f>
        <v>0</v>
      </c>
      <c r="W258" s="36"/>
      <c r="X258" s="9"/>
    </row>
    <row r="259" spans="1:24" ht="15.75">
      <c r="A259" s="27"/>
      <c r="B259" s="18">
        <f t="shared" si="28"/>
        <v>251</v>
      </c>
      <c r="C259" s="153"/>
      <c r="D259" s="163">
        <v>-8100</v>
      </c>
      <c r="E259" s="48">
        <f t="shared" si="27"/>
        <v>-9450</v>
      </c>
      <c r="F259" s="70">
        <f>ЯНВ.25!F257+ФЕВ.25!F257+МАР.25!F257+АПР.25!F257+МАЙ.25!F257+ИЮН.25!F257+ИЮЛ.25!F257+АВГ.25!F257+СЕН.25!F257+ОКТ.25!F257+НОЯ.25!F257+ДЕК.25!F257</f>
        <v>0</v>
      </c>
      <c r="G259" s="49">
        <f t="shared" si="23"/>
        <v>1350</v>
      </c>
      <c r="H259" s="70">
        <f>ЯНВ.25!E257</f>
        <v>1350</v>
      </c>
      <c r="I259" s="70">
        <f>ФЕВ.25!E257</f>
        <v>0</v>
      </c>
      <c r="J259" s="70">
        <f>МАР.25!E257</f>
        <v>0</v>
      </c>
      <c r="K259" s="50">
        <f t="shared" si="24"/>
        <v>0</v>
      </c>
      <c r="L259" s="70">
        <f>АПР.25!E257</f>
        <v>0</v>
      </c>
      <c r="M259" s="51">
        <f>МАЙ.25!E257</f>
        <v>0</v>
      </c>
      <c r="N259" s="51">
        <f>ИЮН.25!E257</f>
        <v>0</v>
      </c>
      <c r="O259" s="52">
        <f t="shared" si="25"/>
        <v>0</v>
      </c>
      <c r="P259" s="51">
        <f>ИЮЛ.25!E257</f>
        <v>0</v>
      </c>
      <c r="Q259" s="51">
        <f>АВГ.25!E257</f>
        <v>0</v>
      </c>
      <c r="R259" s="51">
        <f>СЕН.25!E257</f>
        <v>0</v>
      </c>
      <c r="S259" s="53">
        <f t="shared" si="26"/>
        <v>0</v>
      </c>
      <c r="T259" s="51">
        <f>ОКТ.25!E257</f>
        <v>0</v>
      </c>
      <c r="U259" s="51">
        <f>НОЯ.25!E257</f>
        <v>0</v>
      </c>
      <c r="V259" s="51">
        <f>ДЕК.25!E257</f>
        <v>0</v>
      </c>
      <c r="W259" s="36"/>
      <c r="X259" s="9"/>
    </row>
    <row r="260" spans="1:24" ht="15.75">
      <c r="A260" s="27"/>
      <c r="B260" s="18">
        <f t="shared" si="28"/>
        <v>252</v>
      </c>
      <c r="C260" s="153"/>
      <c r="D260" s="163">
        <v>-6750</v>
      </c>
      <c r="E260" s="48">
        <f t="shared" si="27"/>
        <v>-8100</v>
      </c>
      <c r="F260" s="70">
        <f>ЯНВ.25!F258+ФЕВ.25!F258+МАР.25!F258+АПР.25!F258+МАЙ.25!F258+ИЮН.25!F258+ИЮЛ.25!F258+АВГ.25!F258+СЕН.25!F258+ОКТ.25!F258+НОЯ.25!F258+ДЕК.25!F258</f>
        <v>0</v>
      </c>
      <c r="G260" s="49">
        <f t="shared" si="23"/>
        <v>1350</v>
      </c>
      <c r="H260" s="70">
        <f>ЯНВ.25!E258</f>
        <v>1350</v>
      </c>
      <c r="I260" s="70">
        <f>ФЕВ.25!E258</f>
        <v>0</v>
      </c>
      <c r="J260" s="70">
        <f>МАР.25!E258</f>
        <v>0</v>
      </c>
      <c r="K260" s="50">
        <f t="shared" si="24"/>
        <v>0</v>
      </c>
      <c r="L260" s="70">
        <f>АПР.25!E258</f>
        <v>0</v>
      </c>
      <c r="M260" s="51">
        <f>МАЙ.25!E258</f>
        <v>0</v>
      </c>
      <c r="N260" s="51">
        <f>ИЮН.25!E258</f>
        <v>0</v>
      </c>
      <c r="O260" s="52">
        <f t="shared" si="25"/>
        <v>0</v>
      </c>
      <c r="P260" s="51">
        <f>ИЮЛ.25!E258</f>
        <v>0</v>
      </c>
      <c r="Q260" s="51">
        <f>АВГ.25!E258</f>
        <v>0</v>
      </c>
      <c r="R260" s="51">
        <f>СЕН.25!E258</f>
        <v>0</v>
      </c>
      <c r="S260" s="53">
        <f t="shared" si="26"/>
        <v>0</v>
      </c>
      <c r="T260" s="51">
        <f>ОКТ.25!E258</f>
        <v>0</v>
      </c>
      <c r="U260" s="51">
        <f>НОЯ.25!E258</f>
        <v>0</v>
      </c>
      <c r="V260" s="51">
        <f>ДЕК.25!E258</f>
        <v>0</v>
      </c>
      <c r="W260" s="36"/>
      <c r="X260" s="9"/>
    </row>
    <row r="261" spans="1:24" ht="15.75">
      <c r="A261" s="27"/>
      <c r="B261" s="18">
        <f t="shared" si="28"/>
        <v>253</v>
      </c>
      <c r="C261" s="153"/>
      <c r="D261" s="163">
        <v>-1350</v>
      </c>
      <c r="E261" s="48">
        <f t="shared" si="27"/>
        <v>-1350</v>
      </c>
      <c r="F261" s="70">
        <f>ЯНВ.25!F259+ФЕВ.25!F259+МАР.25!F259+АПР.25!F259+МАЙ.25!F259+ИЮН.25!F259+ИЮЛ.25!F259+АВГ.25!F259+СЕН.25!F259+ОКТ.25!F259+НОЯ.25!F259+ДЕК.25!F259</f>
        <v>1350</v>
      </c>
      <c r="G261" s="49">
        <f t="shared" si="23"/>
        <v>1350</v>
      </c>
      <c r="H261" s="70">
        <f>ЯНВ.25!E259</f>
        <v>1350</v>
      </c>
      <c r="I261" s="70">
        <f>ФЕВ.25!E259</f>
        <v>0</v>
      </c>
      <c r="J261" s="70">
        <f>МАР.25!E259</f>
        <v>0</v>
      </c>
      <c r="K261" s="50">
        <f t="shared" si="24"/>
        <v>0</v>
      </c>
      <c r="L261" s="70">
        <f>АПР.25!E259</f>
        <v>0</v>
      </c>
      <c r="M261" s="51">
        <f>МАЙ.25!E259</f>
        <v>0</v>
      </c>
      <c r="N261" s="51">
        <f>ИЮН.25!E259</f>
        <v>0</v>
      </c>
      <c r="O261" s="52">
        <f t="shared" si="25"/>
        <v>0</v>
      </c>
      <c r="P261" s="51">
        <f>ИЮЛ.25!E259</f>
        <v>0</v>
      </c>
      <c r="Q261" s="51">
        <f>АВГ.25!E259</f>
        <v>0</v>
      </c>
      <c r="R261" s="51">
        <f>СЕН.25!E259</f>
        <v>0</v>
      </c>
      <c r="S261" s="53">
        <f t="shared" si="26"/>
        <v>0</v>
      </c>
      <c r="T261" s="51">
        <f>ОКТ.25!E259</f>
        <v>0</v>
      </c>
      <c r="U261" s="51">
        <f>НОЯ.25!E259</f>
        <v>0</v>
      </c>
      <c r="V261" s="51">
        <f>ДЕК.25!E259</f>
        <v>0</v>
      </c>
      <c r="W261" s="36"/>
      <c r="X261" s="9"/>
    </row>
    <row r="262" spans="1:24" ht="15.75">
      <c r="A262" s="27"/>
      <c r="B262" s="18">
        <f t="shared" si="28"/>
        <v>254</v>
      </c>
      <c r="C262" s="153"/>
      <c r="D262" s="163">
        <v>5400</v>
      </c>
      <c r="E262" s="48">
        <f t="shared" si="27"/>
        <v>4050</v>
      </c>
      <c r="F262" s="70">
        <f>ЯНВ.25!F260+ФЕВ.25!F260+МАР.25!F260+АПР.25!F260+МАЙ.25!F260+ИЮН.25!F260+ИЮЛ.25!F260+АВГ.25!F260+СЕН.25!F260+ОКТ.25!F260+НОЯ.25!F260+ДЕК.25!F260</f>
        <v>0</v>
      </c>
      <c r="G262" s="49">
        <f t="shared" si="23"/>
        <v>1350</v>
      </c>
      <c r="H262" s="70">
        <f>ЯНВ.25!E260</f>
        <v>1350</v>
      </c>
      <c r="I262" s="70">
        <f>ФЕВ.25!E260</f>
        <v>0</v>
      </c>
      <c r="J262" s="70">
        <f>МАР.25!E260</f>
        <v>0</v>
      </c>
      <c r="K262" s="50">
        <f t="shared" si="24"/>
        <v>0</v>
      </c>
      <c r="L262" s="70">
        <f>АПР.25!E260</f>
        <v>0</v>
      </c>
      <c r="M262" s="51">
        <f>МАЙ.25!E260</f>
        <v>0</v>
      </c>
      <c r="N262" s="51">
        <f>ИЮН.25!E260</f>
        <v>0</v>
      </c>
      <c r="O262" s="52">
        <f t="shared" si="25"/>
        <v>0</v>
      </c>
      <c r="P262" s="51">
        <f>ИЮЛ.25!E260</f>
        <v>0</v>
      </c>
      <c r="Q262" s="51">
        <f>АВГ.25!E260</f>
        <v>0</v>
      </c>
      <c r="R262" s="51">
        <f>СЕН.25!E260</f>
        <v>0</v>
      </c>
      <c r="S262" s="53">
        <f t="shared" si="26"/>
        <v>0</v>
      </c>
      <c r="T262" s="51">
        <f>ОКТ.25!E260</f>
        <v>0</v>
      </c>
      <c r="U262" s="51">
        <f>НОЯ.25!E260</f>
        <v>0</v>
      </c>
      <c r="V262" s="51">
        <f>ДЕК.25!E260</f>
        <v>0</v>
      </c>
      <c r="W262" s="36"/>
      <c r="X262" s="9"/>
    </row>
    <row r="263" spans="1:24" ht="15.75">
      <c r="A263" s="27"/>
      <c r="B263" s="18">
        <v>256</v>
      </c>
      <c r="C263" s="153"/>
      <c r="D263" s="163">
        <v>-25650</v>
      </c>
      <c r="E263" s="48">
        <f t="shared" si="27"/>
        <v>-27000</v>
      </c>
      <c r="F263" s="70">
        <f>ЯНВ.25!F261+ФЕВ.25!F261+МАР.25!F261+АПР.25!F261+МАЙ.25!F261+ИЮН.25!F261+ИЮЛ.25!F261+АВГ.25!F261+СЕН.25!F261+ОКТ.25!F261+НОЯ.25!F261+ДЕК.25!F261</f>
        <v>0</v>
      </c>
      <c r="G263" s="49">
        <f t="shared" si="23"/>
        <v>1350</v>
      </c>
      <c r="H263" s="70">
        <f>ЯНВ.25!E261</f>
        <v>1350</v>
      </c>
      <c r="I263" s="70">
        <f>ФЕВ.25!E261</f>
        <v>0</v>
      </c>
      <c r="J263" s="70">
        <f>МАР.25!E261</f>
        <v>0</v>
      </c>
      <c r="K263" s="50">
        <f t="shared" si="24"/>
        <v>0</v>
      </c>
      <c r="L263" s="70">
        <f>АПР.25!E261</f>
        <v>0</v>
      </c>
      <c r="M263" s="51">
        <f>МАЙ.25!E261</f>
        <v>0</v>
      </c>
      <c r="N263" s="51">
        <f>ИЮН.25!E261</f>
        <v>0</v>
      </c>
      <c r="O263" s="52">
        <f t="shared" si="25"/>
        <v>0</v>
      </c>
      <c r="P263" s="51">
        <f>ИЮЛ.25!E261</f>
        <v>0</v>
      </c>
      <c r="Q263" s="51">
        <f>АВГ.25!E261</f>
        <v>0</v>
      </c>
      <c r="R263" s="51">
        <f>СЕН.25!E261</f>
        <v>0</v>
      </c>
      <c r="S263" s="53">
        <f t="shared" si="26"/>
        <v>0</v>
      </c>
      <c r="T263" s="51">
        <f>ОКТ.25!E261</f>
        <v>0</v>
      </c>
      <c r="U263" s="51">
        <f>НОЯ.25!E261</f>
        <v>0</v>
      </c>
      <c r="V263" s="51">
        <f>ДЕК.25!E261</f>
        <v>0</v>
      </c>
      <c r="W263" s="36"/>
      <c r="X263" s="9"/>
    </row>
    <row r="264" spans="1:24" ht="15.75">
      <c r="A264" s="27"/>
      <c r="B264" s="18">
        <v>258</v>
      </c>
      <c r="C264" s="153"/>
      <c r="D264" s="163">
        <v>0</v>
      </c>
      <c r="E264" s="48">
        <f t="shared" si="27"/>
        <v>-1350</v>
      </c>
      <c r="F264" s="70">
        <f>ЯНВ.25!F262+ФЕВ.25!F262+МАР.25!F262+АПР.25!F262+МАЙ.25!F262+ИЮН.25!F262+ИЮЛ.25!F262+АВГ.25!F262+СЕН.25!F262+ОКТ.25!F262+НОЯ.25!F262+ДЕК.25!F262</f>
        <v>0</v>
      </c>
      <c r="G264" s="49">
        <f t="shared" si="23"/>
        <v>1350</v>
      </c>
      <c r="H264" s="70">
        <f>ЯНВ.25!E262</f>
        <v>1350</v>
      </c>
      <c r="I264" s="70">
        <f>ФЕВ.25!E262</f>
        <v>0</v>
      </c>
      <c r="J264" s="70">
        <f>МАР.25!E262</f>
        <v>0</v>
      </c>
      <c r="K264" s="50">
        <f t="shared" si="24"/>
        <v>0</v>
      </c>
      <c r="L264" s="70">
        <f>АПР.25!E262</f>
        <v>0</v>
      </c>
      <c r="M264" s="51">
        <f>МАЙ.25!E262</f>
        <v>0</v>
      </c>
      <c r="N264" s="51">
        <f>ИЮН.25!E262</f>
        <v>0</v>
      </c>
      <c r="O264" s="52">
        <f t="shared" si="25"/>
        <v>0</v>
      </c>
      <c r="P264" s="51">
        <f>ИЮЛ.25!E262</f>
        <v>0</v>
      </c>
      <c r="Q264" s="51">
        <f>АВГ.25!E262</f>
        <v>0</v>
      </c>
      <c r="R264" s="51">
        <f>СЕН.25!E262</f>
        <v>0</v>
      </c>
      <c r="S264" s="53">
        <f t="shared" si="26"/>
        <v>0</v>
      </c>
      <c r="T264" s="51">
        <f>ОКТ.25!E262</f>
        <v>0</v>
      </c>
      <c r="U264" s="51">
        <f>НОЯ.25!E262</f>
        <v>0</v>
      </c>
      <c r="V264" s="51">
        <f>ДЕК.25!E262</f>
        <v>0</v>
      </c>
      <c r="W264" s="36"/>
      <c r="X264" s="9"/>
    </row>
    <row r="265" spans="1:24" ht="15.75">
      <c r="A265" s="27"/>
      <c r="B265" s="18">
        <f t="shared" si="28"/>
        <v>259</v>
      </c>
      <c r="C265" s="153"/>
      <c r="D265" s="163">
        <v>0</v>
      </c>
      <c r="E265" s="48">
        <f t="shared" si="27"/>
        <v>0</v>
      </c>
      <c r="F265" s="70">
        <f>ЯНВ.25!F263+ФЕВ.25!F263+МАР.25!F263+АПР.25!F263+МАЙ.25!F263+ИЮН.25!F263+ИЮЛ.25!F263+АВГ.25!F263+СЕН.25!F263+ОКТ.25!F263+НОЯ.25!F263+ДЕК.25!F263</f>
        <v>0</v>
      </c>
      <c r="G265" s="49">
        <f t="shared" si="23"/>
        <v>0</v>
      </c>
      <c r="H265" s="70">
        <f>ЯНВ.25!E263</f>
        <v>0</v>
      </c>
      <c r="I265" s="70">
        <f>ФЕВ.25!E263</f>
        <v>0</v>
      </c>
      <c r="J265" s="70">
        <f>МАР.25!E263</f>
        <v>0</v>
      </c>
      <c r="K265" s="50">
        <f t="shared" si="24"/>
        <v>0</v>
      </c>
      <c r="L265" s="70">
        <f>АПР.25!E263</f>
        <v>0</v>
      </c>
      <c r="M265" s="51">
        <f>МАЙ.25!E263</f>
        <v>0</v>
      </c>
      <c r="N265" s="51">
        <f>ИЮН.25!E263</f>
        <v>0</v>
      </c>
      <c r="O265" s="52">
        <f t="shared" si="25"/>
        <v>0</v>
      </c>
      <c r="P265" s="51">
        <f>ИЮЛ.25!E263</f>
        <v>0</v>
      </c>
      <c r="Q265" s="51">
        <f>АВГ.25!E263</f>
        <v>0</v>
      </c>
      <c r="R265" s="51">
        <f>СЕН.25!E263</f>
        <v>0</v>
      </c>
      <c r="S265" s="53">
        <f t="shared" si="26"/>
        <v>0</v>
      </c>
      <c r="T265" s="51">
        <f>ОКТ.25!E263</f>
        <v>0</v>
      </c>
      <c r="U265" s="51">
        <f>НОЯ.25!E263</f>
        <v>0</v>
      </c>
      <c r="V265" s="51">
        <f>ДЕК.25!E263</f>
        <v>0</v>
      </c>
      <c r="W265" s="36"/>
      <c r="X265" s="9"/>
    </row>
    <row r="266" spans="1:24" ht="15.75">
      <c r="A266" s="27"/>
      <c r="B266" s="18">
        <f t="shared" si="28"/>
        <v>260</v>
      </c>
      <c r="C266" s="153"/>
      <c r="D266" s="163">
        <v>0</v>
      </c>
      <c r="E266" s="48">
        <f t="shared" si="27"/>
        <v>-1350</v>
      </c>
      <c r="F266" s="70">
        <f>ЯНВ.25!F264+ФЕВ.25!F264+МАР.25!F264+АПР.25!F264+МАЙ.25!F264+ИЮН.25!F264+ИЮЛ.25!F264+АВГ.25!F264+СЕН.25!F264+ОКТ.25!F264+НОЯ.25!F264+ДЕК.25!F264</f>
        <v>0</v>
      </c>
      <c r="G266" s="49">
        <f t="shared" si="23"/>
        <v>1350</v>
      </c>
      <c r="H266" s="70">
        <f>ЯНВ.25!E264</f>
        <v>1350</v>
      </c>
      <c r="I266" s="70">
        <f>ФЕВ.25!E264</f>
        <v>0</v>
      </c>
      <c r="J266" s="70">
        <f>МАР.25!E264</f>
        <v>0</v>
      </c>
      <c r="K266" s="50">
        <f t="shared" si="24"/>
        <v>0</v>
      </c>
      <c r="L266" s="70">
        <f>АПР.25!E264</f>
        <v>0</v>
      </c>
      <c r="M266" s="51">
        <f>МАЙ.25!E264</f>
        <v>0</v>
      </c>
      <c r="N266" s="51">
        <f>ИЮН.25!E264</f>
        <v>0</v>
      </c>
      <c r="O266" s="52">
        <f t="shared" si="25"/>
        <v>0</v>
      </c>
      <c r="P266" s="51">
        <f>ИЮЛ.25!E264</f>
        <v>0</v>
      </c>
      <c r="Q266" s="51">
        <f>АВГ.25!E264</f>
        <v>0</v>
      </c>
      <c r="R266" s="51">
        <f>СЕН.25!E264</f>
        <v>0</v>
      </c>
      <c r="S266" s="53">
        <f t="shared" si="26"/>
        <v>0</v>
      </c>
      <c r="T266" s="51">
        <f>ОКТ.25!E264</f>
        <v>0</v>
      </c>
      <c r="U266" s="51">
        <f>НОЯ.25!E264</f>
        <v>0</v>
      </c>
      <c r="V266" s="51">
        <f>ДЕК.25!E264</f>
        <v>0</v>
      </c>
      <c r="W266" s="36"/>
      <c r="X266" s="9"/>
    </row>
    <row r="267" spans="1:24" ht="15.75">
      <c r="A267" s="27"/>
      <c r="B267" s="18">
        <f t="shared" si="28"/>
        <v>261</v>
      </c>
      <c r="C267" s="153"/>
      <c r="D267" s="163">
        <v>0</v>
      </c>
      <c r="E267" s="48">
        <f t="shared" ref="E267:E298" si="29">F267-G267-K267-O267-S267+D267</f>
        <v>0</v>
      </c>
      <c r="F267" s="70">
        <f>ЯНВ.25!F265+ФЕВ.25!F265+МАР.25!F265+АПР.25!F265+МАЙ.25!F265+ИЮН.25!F265+ИЮЛ.25!F265+АВГ.25!F265+СЕН.25!F265+ОКТ.25!F265+НОЯ.25!F265+ДЕК.25!F265</f>
        <v>0</v>
      </c>
      <c r="G267" s="49">
        <f t="shared" si="23"/>
        <v>0</v>
      </c>
      <c r="H267" s="70">
        <f>ЯНВ.25!E265</f>
        <v>0</v>
      </c>
      <c r="I267" s="70">
        <f>ФЕВ.25!E265</f>
        <v>0</v>
      </c>
      <c r="J267" s="70">
        <f>МАР.25!E265</f>
        <v>0</v>
      </c>
      <c r="K267" s="50">
        <f t="shared" si="24"/>
        <v>0</v>
      </c>
      <c r="L267" s="70">
        <f>АПР.25!E265</f>
        <v>0</v>
      </c>
      <c r="M267" s="51">
        <f>МАЙ.25!E265</f>
        <v>0</v>
      </c>
      <c r="N267" s="51">
        <f>ИЮН.25!E265</f>
        <v>0</v>
      </c>
      <c r="O267" s="52">
        <f t="shared" si="25"/>
        <v>0</v>
      </c>
      <c r="P267" s="51">
        <f>ИЮЛ.25!E265</f>
        <v>0</v>
      </c>
      <c r="Q267" s="51">
        <f>АВГ.25!E265</f>
        <v>0</v>
      </c>
      <c r="R267" s="51">
        <f>СЕН.25!E265</f>
        <v>0</v>
      </c>
      <c r="S267" s="53">
        <f t="shared" si="26"/>
        <v>0</v>
      </c>
      <c r="T267" s="51">
        <f>ОКТ.25!E265</f>
        <v>0</v>
      </c>
      <c r="U267" s="51">
        <f>НОЯ.25!E265</f>
        <v>0</v>
      </c>
      <c r="V267" s="51">
        <f>ДЕК.25!E265</f>
        <v>0</v>
      </c>
      <c r="W267" s="36"/>
      <c r="X267" s="9"/>
    </row>
    <row r="268" spans="1:24" ht="15.75">
      <c r="A268" s="27"/>
      <c r="B268" s="18">
        <f t="shared" si="28"/>
        <v>262</v>
      </c>
      <c r="C268" s="153"/>
      <c r="D268" s="163">
        <v>-1350</v>
      </c>
      <c r="E268" s="48">
        <f t="shared" si="29"/>
        <v>-1350</v>
      </c>
      <c r="F268" s="70">
        <f>ЯНВ.25!F266+ФЕВ.25!F266+МАР.25!F266+АПР.25!F266+МАЙ.25!F266+ИЮН.25!F266+ИЮЛ.25!F266+АВГ.25!F266+СЕН.25!F266+ОКТ.25!F266+НОЯ.25!F266+ДЕК.25!F266</f>
        <v>1350</v>
      </c>
      <c r="G268" s="49">
        <f t="shared" si="23"/>
        <v>1350</v>
      </c>
      <c r="H268" s="70">
        <f>ЯНВ.25!E266</f>
        <v>1350</v>
      </c>
      <c r="I268" s="70">
        <f>ФЕВ.25!E266</f>
        <v>0</v>
      </c>
      <c r="J268" s="70">
        <f>МАР.25!E266</f>
        <v>0</v>
      </c>
      <c r="K268" s="50">
        <f t="shared" si="24"/>
        <v>0</v>
      </c>
      <c r="L268" s="70">
        <f>АПР.25!E266</f>
        <v>0</v>
      </c>
      <c r="M268" s="51">
        <f>МАЙ.25!E266</f>
        <v>0</v>
      </c>
      <c r="N268" s="51">
        <f>ИЮН.25!E266</f>
        <v>0</v>
      </c>
      <c r="O268" s="52">
        <f t="shared" si="25"/>
        <v>0</v>
      </c>
      <c r="P268" s="51">
        <f>ИЮЛ.25!E266</f>
        <v>0</v>
      </c>
      <c r="Q268" s="51">
        <f>АВГ.25!E266</f>
        <v>0</v>
      </c>
      <c r="R268" s="51">
        <f>СЕН.25!E266</f>
        <v>0</v>
      </c>
      <c r="S268" s="53">
        <f t="shared" si="26"/>
        <v>0</v>
      </c>
      <c r="T268" s="51">
        <f>ОКТ.25!E266</f>
        <v>0</v>
      </c>
      <c r="U268" s="51">
        <f>НОЯ.25!E266</f>
        <v>0</v>
      </c>
      <c r="V268" s="51">
        <f>ДЕК.25!E266</f>
        <v>0</v>
      </c>
      <c r="W268" s="36"/>
      <c r="X268" s="9"/>
    </row>
    <row r="269" spans="1:24" ht="15.75">
      <c r="A269" s="27"/>
      <c r="B269" s="18">
        <f t="shared" si="28"/>
        <v>263</v>
      </c>
      <c r="C269" s="153"/>
      <c r="D269" s="163">
        <v>-12150</v>
      </c>
      <c r="E269" s="48">
        <f t="shared" si="29"/>
        <v>-13500</v>
      </c>
      <c r="F269" s="70">
        <f>ЯНВ.25!F267+ФЕВ.25!F267+МАР.25!F267+АПР.25!F267+МАЙ.25!F267+ИЮН.25!F267+ИЮЛ.25!F267+АВГ.25!F267+СЕН.25!F267+ОКТ.25!F267+НОЯ.25!F267+ДЕК.25!F267</f>
        <v>0</v>
      </c>
      <c r="G269" s="49">
        <f t="shared" si="23"/>
        <v>1350</v>
      </c>
      <c r="H269" s="70">
        <f>ЯНВ.25!E267</f>
        <v>1350</v>
      </c>
      <c r="I269" s="70">
        <f>ФЕВ.25!E267</f>
        <v>0</v>
      </c>
      <c r="J269" s="70">
        <f>МАР.25!E267</f>
        <v>0</v>
      </c>
      <c r="K269" s="50">
        <f t="shared" si="24"/>
        <v>0</v>
      </c>
      <c r="L269" s="70">
        <f>АПР.25!E267</f>
        <v>0</v>
      </c>
      <c r="M269" s="51">
        <f>МАЙ.25!E267</f>
        <v>0</v>
      </c>
      <c r="N269" s="51">
        <f>ИЮН.25!E267</f>
        <v>0</v>
      </c>
      <c r="O269" s="52">
        <f t="shared" si="25"/>
        <v>0</v>
      </c>
      <c r="P269" s="51">
        <f>ИЮЛ.25!E267</f>
        <v>0</v>
      </c>
      <c r="Q269" s="51">
        <f>АВГ.25!E267</f>
        <v>0</v>
      </c>
      <c r="R269" s="51">
        <f>СЕН.25!E267</f>
        <v>0</v>
      </c>
      <c r="S269" s="53">
        <f t="shared" si="26"/>
        <v>0</v>
      </c>
      <c r="T269" s="51">
        <f>ОКТ.25!E267</f>
        <v>0</v>
      </c>
      <c r="U269" s="51">
        <f>НОЯ.25!E267</f>
        <v>0</v>
      </c>
      <c r="V269" s="51">
        <f>ДЕК.25!E267</f>
        <v>0</v>
      </c>
      <c r="W269" s="36"/>
      <c r="X269" s="9"/>
    </row>
    <row r="270" spans="1:24" ht="15.75">
      <c r="A270" s="27"/>
      <c r="B270" s="18">
        <f t="shared" si="28"/>
        <v>264</v>
      </c>
      <c r="C270" s="153"/>
      <c r="D270" s="163">
        <v>0</v>
      </c>
      <c r="E270" s="48">
        <f t="shared" si="29"/>
        <v>-1350</v>
      </c>
      <c r="F270" s="70">
        <f>ЯНВ.25!F268+ФЕВ.25!F268+МАР.25!F268+АПР.25!F268+МАЙ.25!F268+ИЮН.25!F268+ИЮЛ.25!F268+АВГ.25!F268+СЕН.25!F268+ОКТ.25!F268+НОЯ.25!F268+ДЕК.25!F268</f>
        <v>0</v>
      </c>
      <c r="G270" s="49">
        <f t="shared" si="23"/>
        <v>1350</v>
      </c>
      <c r="H270" s="70">
        <f>ЯНВ.25!E268</f>
        <v>1350</v>
      </c>
      <c r="I270" s="70">
        <f>ФЕВ.25!E268</f>
        <v>0</v>
      </c>
      <c r="J270" s="70">
        <f>МАР.25!E268</f>
        <v>0</v>
      </c>
      <c r="K270" s="50">
        <f t="shared" si="24"/>
        <v>0</v>
      </c>
      <c r="L270" s="70">
        <f>АПР.25!E268</f>
        <v>0</v>
      </c>
      <c r="M270" s="51">
        <f>МАЙ.25!E268</f>
        <v>0</v>
      </c>
      <c r="N270" s="51">
        <f>ИЮН.25!E268</f>
        <v>0</v>
      </c>
      <c r="O270" s="52">
        <f t="shared" si="25"/>
        <v>0</v>
      </c>
      <c r="P270" s="51">
        <f>ИЮЛ.25!E268</f>
        <v>0</v>
      </c>
      <c r="Q270" s="51">
        <f>АВГ.25!E268</f>
        <v>0</v>
      </c>
      <c r="R270" s="51">
        <f>СЕН.25!E268</f>
        <v>0</v>
      </c>
      <c r="S270" s="53">
        <f t="shared" si="26"/>
        <v>0</v>
      </c>
      <c r="T270" s="51">
        <f>ОКТ.25!E268</f>
        <v>0</v>
      </c>
      <c r="U270" s="51">
        <f>НОЯ.25!E268</f>
        <v>0</v>
      </c>
      <c r="V270" s="51">
        <f>ДЕК.25!E268</f>
        <v>0</v>
      </c>
      <c r="W270" s="36"/>
      <c r="X270" s="9"/>
    </row>
    <row r="271" spans="1:24" ht="15.75">
      <c r="A271" s="27"/>
      <c r="B271" s="18">
        <f t="shared" si="28"/>
        <v>265</v>
      </c>
      <c r="C271" s="153"/>
      <c r="D271" s="163">
        <v>4050</v>
      </c>
      <c r="E271" s="48">
        <f t="shared" si="29"/>
        <v>2700</v>
      </c>
      <c r="F271" s="70">
        <f>ЯНВ.25!F269+ФЕВ.25!F269+МАР.25!F269+АПР.25!F269+МАЙ.25!F269+ИЮН.25!F269+ИЮЛ.25!F269+АВГ.25!F269+СЕН.25!F269+ОКТ.25!F269+НОЯ.25!F269+ДЕК.25!F269</f>
        <v>0</v>
      </c>
      <c r="G271" s="49">
        <f t="shared" si="23"/>
        <v>1350</v>
      </c>
      <c r="H271" s="70">
        <f>ЯНВ.25!E269</f>
        <v>1350</v>
      </c>
      <c r="I271" s="70">
        <f>ФЕВ.25!E269</f>
        <v>0</v>
      </c>
      <c r="J271" s="70">
        <f>МАР.25!E269</f>
        <v>0</v>
      </c>
      <c r="K271" s="50">
        <f t="shared" si="24"/>
        <v>0</v>
      </c>
      <c r="L271" s="70">
        <f>АПР.25!E269</f>
        <v>0</v>
      </c>
      <c r="M271" s="51">
        <f>МАЙ.25!E269</f>
        <v>0</v>
      </c>
      <c r="N271" s="51">
        <f>ИЮН.25!E269</f>
        <v>0</v>
      </c>
      <c r="O271" s="52">
        <f t="shared" si="25"/>
        <v>0</v>
      </c>
      <c r="P271" s="51">
        <f>ИЮЛ.25!E269</f>
        <v>0</v>
      </c>
      <c r="Q271" s="51">
        <f>АВГ.25!E269</f>
        <v>0</v>
      </c>
      <c r="R271" s="51">
        <f>СЕН.25!E269</f>
        <v>0</v>
      </c>
      <c r="S271" s="53">
        <f t="shared" si="26"/>
        <v>0</v>
      </c>
      <c r="T271" s="51">
        <f>ОКТ.25!E269</f>
        <v>0</v>
      </c>
      <c r="U271" s="51">
        <f>НОЯ.25!E269</f>
        <v>0</v>
      </c>
      <c r="V271" s="51">
        <f>ДЕК.25!E269</f>
        <v>0</v>
      </c>
      <c r="W271" s="36"/>
      <c r="X271" s="9"/>
    </row>
    <row r="272" spans="1:24" ht="15.75">
      <c r="A272" s="27"/>
      <c r="B272" s="18">
        <f t="shared" si="28"/>
        <v>266</v>
      </c>
      <c r="C272" s="153"/>
      <c r="D272" s="163">
        <v>0</v>
      </c>
      <c r="E272" s="48">
        <f t="shared" si="29"/>
        <v>-1350</v>
      </c>
      <c r="F272" s="70">
        <f>ЯНВ.25!F270+ФЕВ.25!F270+МАР.25!F270+АПР.25!F270+МАЙ.25!F270+ИЮН.25!F270+ИЮЛ.25!F270+АВГ.25!F270+СЕН.25!F270+ОКТ.25!F270+НОЯ.25!F270+ДЕК.25!F270</f>
        <v>0</v>
      </c>
      <c r="G272" s="49">
        <f t="shared" si="23"/>
        <v>1350</v>
      </c>
      <c r="H272" s="70">
        <f>ЯНВ.25!E270</f>
        <v>1350</v>
      </c>
      <c r="I272" s="70">
        <f>ФЕВ.25!E270</f>
        <v>0</v>
      </c>
      <c r="J272" s="70">
        <f>МАР.25!E270</f>
        <v>0</v>
      </c>
      <c r="K272" s="50">
        <f t="shared" si="24"/>
        <v>0</v>
      </c>
      <c r="L272" s="70">
        <f>АПР.25!E270</f>
        <v>0</v>
      </c>
      <c r="M272" s="51">
        <f>МАЙ.25!E270</f>
        <v>0</v>
      </c>
      <c r="N272" s="51">
        <f>ИЮН.25!E270</f>
        <v>0</v>
      </c>
      <c r="O272" s="52">
        <f t="shared" si="25"/>
        <v>0</v>
      </c>
      <c r="P272" s="51">
        <f>ИЮЛ.25!E270</f>
        <v>0</v>
      </c>
      <c r="Q272" s="51">
        <f>АВГ.25!E270</f>
        <v>0</v>
      </c>
      <c r="R272" s="51">
        <f>СЕН.25!E270</f>
        <v>0</v>
      </c>
      <c r="S272" s="53">
        <f t="shared" si="26"/>
        <v>0</v>
      </c>
      <c r="T272" s="51">
        <f>ОКТ.25!E270</f>
        <v>0</v>
      </c>
      <c r="U272" s="51">
        <f>НОЯ.25!E270</f>
        <v>0</v>
      </c>
      <c r="V272" s="51">
        <f>ДЕК.25!E270</f>
        <v>0</v>
      </c>
      <c r="W272" s="36"/>
      <c r="X272" s="9"/>
    </row>
    <row r="273" spans="1:24" ht="15.75">
      <c r="A273" s="27"/>
      <c r="B273" s="18">
        <f t="shared" si="28"/>
        <v>267</v>
      </c>
      <c r="C273" s="153"/>
      <c r="D273" s="163">
        <v>0</v>
      </c>
      <c r="E273" s="48">
        <f t="shared" si="29"/>
        <v>-1350</v>
      </c>
      <c r="F273" s="70">
        <f>ЯНВ.25!F271+ФЕВ.25!F271+МАР.25!F271+АПР.25!F271+МАЙ.25!F271+ИЮН.25!F271+ИЮЛ.25!F271+АВГ.25!F271+СЕН.25!F271+ОКТ.25!F271+НОЯ.25!F271+ДЕК.25!F271</f>
        <v>0</v>
      </c>
      <c r="G273" s="49">
        <f t="shared" si="23"/>
        <v>1350</v>
      </c>
      <c r="H273" s="70">
        <f>ЯНВ.25!E271</f>
        <v>1350</v>
      </c>
      <c r="I273" s="70">
        <f>ФЕВ.25!E271</f>
        <v>0</v>
      </c>
      <c r="J273" s="70">
        <f>МАР.25!E271</f>
        <v>0</v>
      </c>
      <c r="K273" s="50">
        <f t="shared" si="24"/>
        <v>0</v>
      </c>
      <c r="L273" s="70">
        <f>АПР.25!E271</f>
        <v>0</v>
      </c>
      <c r="M273" s="51">
        <f>МАЙ.25!E271</f>
        <v>0</v>
      </c>
      <c r="N273" s="51">
        <f>ИЮН.25!E271</f>
        <v>0</v>
      </c>
      <c r="O273" s="52">
        <f t="shared" si="25"/>
        <v>0</v>
      </c>
      <c r="P273" s="51">
        <f>ИЮЛ.25!E271</f>
        <v>0</v>
      </c>
      <c r="Q273" s="51">
        <f>АВГ.25!E271</f>
        <v>0</v>
      </c>
      <c r="R273" s="51">
        <f>СЕН.25!E271</f>
        <v>0</v>
      </c>
      <c r="S273" s="53">
        <f t="shared" si="26"/>
        <v>0</v>
      </c>
      <c r="T273" s="51">
        <f>ОКТ.25!E271</f>
        <v>0</v>
      </c>
      <c r="U273" s="51">
        <f>НОЯ.25!E271</f>
        <v>0</v>
      </c>
      <c r="V273" s="51">
        <f>ДЕК.25!E271</f>
        <v>0</v>
      </c>
      <c r="W273" s="36"/>
      <c r="X273" s="9"/>
    </row>
    <row r="274" spans="1:24" ht="15.75">
      <c r="A274" s="23"/>
      <c r="B274" s="18">
        <v>268</v>
      </c>
      <c r="C274" s="153"/>
      <c r="D274" s="163">
        <v>800</v>
      </c>
      <c r="E274" s="48">
        <f t="shared" si="29"/>
        <v>-550</v>
      </c>
      <c r="F274" s="70">
        <f>ЯНВ.25!F272+ФЕВ.25!F272+МАР.25!F272+АПР.25!F272+МАЙ.25!F272+ИЮН.25!F272+ИЮЛ.25!F272+АВГ.25!F272+СЕН.25!F272+ОКТ.25!F272+НОЯ.25!F272+ДЕК.25!F272</f>
        <v>0</v>
      </c>
      <c r="G274" s="49">
        <f t="shared" si="23"/>
        <v>1350</v>
      </c>
      <c r="H274" s="70">
        <f>ЯНВ.25!E272</f>
        <v>1350</v>
      </c>
      <c r="I274" s="70">
        <f>ФЕВ.25!E272</f>
        <v>0</v>
      </c>
      <c r="J274" s="70">
        <f>МАР.25!E272</f>
        <v>0</v>
      </c>
      <c r="K274" s="50">
        <f t="shared" si="24"/>
        <v>0</v>
      </c>
      <c r="L274" s="70">
        <f>АПР.25!E272</f>
        <v>0</v>
      </c>
      <c r="M274" s="51">
        <f>МАЙ.25!E272</f>
        <v>0</v>
      </c>
      <c r="N274" s="51">
        <f>ИЮН.25!E272</f>
        <v>0</v>
      </c>
      <c r="O274" s="52">
        <f t="shared" si="25"/>
        <v>0</v>
      </c>
      <c r="P274" s="51">
        <f>ИЮЛ.25!E272</f>
        <v>0</v>
      </c>
      <c r="Q274" s="51">
        <f>АВГ.25!E272</f>
        <v>0</v>
      </c>
      <c r="R274" s="51">
        <f>СЕН.25!E272</f>
        <v>0</v>
      </c>
      <c r="S274" s="53">
        <f t="shared" si="26"/>
        <v>0</v>
      </c>
      <c r="T274" s="51">
        <f>ОКТ.25!E272</f>
        <v>0</v>
      </c>
      <c r="U274" s="51">
        <f>НОЯ.25!E272</f>
        <v>0</v>
      </c>
      <c r="V274" s="51">
        <f>ДЕК.25!E272</f>
        <v>0</v>
      </c>
      <c r="W274" s="36"/>
      <c r="X274" s="9"/>
    </row>
    <row r="275" spans="1:24" ht="15.75">
      <c r="A275" s="58"/>
      <c r="B275" s="18">
        <v>269</v>
      </c>
      <c r="C275" s="153"/>
      <c r="D275" s="163">
        <v>-27300</v>
      </c>
      <c r="E275" s="48">
        <f t="shared" si="29"/>
        <v>-28650</v>
      </c>
      <c r="F275" s="70">
        <f>ЯНВ.25!F273+ФЕВ.25!F273+МАР.25!F273+АПР.25!F273+МАЙ.25!F273+ИЮН.25!F273+ИЮЛ.25!F273+АВГ.25!F273+СЕН.25!F273+ОКТ.25!F273+НОЯ.25!F273+ДЕК.25!F273</f>
        <v>0</v>
      </c>
      <c r="G275" s="49">
        <f t="shared" si="23"/>
        <v>1350</v>
      </c>
      <c r="H275" s="70">
        <f>ЯНВ.25!E273</f>
        <v>1350</v>
      </c>
      <c r="I275" s="70">
        <f>ФЕВ.25!E273</f>
        <v>0</v>
      </c>
      <c r="J275" s="70">
        <f>МАР.25!E273</f>
        <v>0</v>
      </c>
      <c r="K275" s="50">
        <f t="shared" si="24"/>
        <v>0</v>
      </c>
      <c r="L275" s="70">
        <f>АПР.25!E273</f>
        <v>0</v>
      </c>
      <c r="M275" s="51">
        <f>МАЙ.25!E273</f>
        <v>0</v>
      </c>
      <c r="N275" s="51">
        <f>ИЮН.25!E273</f>
        <v>0</v>
      </c>
      <c r="O275" s="52">
        <f t="shared" si="25"/>
        <v>0</v>
      </c>
      <c r="P275" s="51">
        <f>ИЮЛ.25!E273</f>
        <v>0</v>
      </c>
      <c r="Q275" s="51">
        <f>АВГ.25!E273</f>
        <v>0</v>
      </c>
      <c r="R275" s="51">
        <f>СЕН.25!E273</f>
        <v>0</v>
      </c>
      <c r="S275" s="53">
        <f t="shared" si="26"/>
        <v>0</v>
      </c>
      <c r="T275" s="51">
        <f>ОКТ.25!E273</f>
        <v>0</v>
      </c>
      <c r="U275" s="51">
        <f>НОЯ.25!E273</f>
        <v>0</v>
      </c>
      <c r="V275" s="51">
        <f>ДЕК.25!E273</f>
        <v>0</v>
      </c>
      <c r="W275" s="36"/>
      <c r="X275" s="9"/>
    </row>
    <row r="276" spans="1:24" ht="15.75">
      <c r="A276" s="26"/>
      <c r="B276" s="18" t="s">
        <v>25</v>
      </c>
      <c r="C276" s="153"/>
      <c r="D276" s="163">
        <v>-18200</v>
      </c>
      <c r="E276" s="48">
        <f t="shared" si="29"/>
        <v>-20900</v>
      </c>
      <c r="F276" s="70">
        <f>ЯНВ.25!F274+ФЕВ.25!F274+МАР.25!F274+АПР.25!F274+МАЙ.25!F274+ИЮН.25!F274+ИЮЛ.25!F274+АВГ.25!F274+СЕН.25!F274+ОКТ.25!F274+НОЯ.25!F274+ДЕК.25!F274</f>
        <v>0</v>
      </c>
      <c r="G276" s="49">
        <f t="shared" ref="G276:G340" si="30">H276+I276+J276</f>
        <v>2700</v>
      </c>
      <c r="H276" s="70">
        <f>ЯНВ.25!E274</f>
        <v>2700</v>
      </c>
      <c r="I276" s="70">
        <f>ФЕВ.25!E274</f>
        <v>0</v>
      </c>
      <c r="J276" s="70">
        <f>МАР.25!E274</f>
        <v>0</v>
      </c>
      <c r="K276" s="50">
        <f t="shared" ref="K276:K340" si="31">SUM(L276:N276)</f>
        <v>0</v>
      </c>
      <c r="L276" s="70">
        <f>АПР.25!E274</f>
        <v>0</v>
      </c>
      <c r="M276" s="51">
        <f>МАЙ.25!E274</f>
        <v>0</v>
      </c>
      <c r="N276" s="51">
        <f>ИЮН.25!E274</f>
        <v>0</v>
      </c>
      <c r="O276" s="52">
        <f t="shared" ref="O276:O340" si="32">P276+Q276+R276</f>
        <v>0</v>
      </c>
      <c r="P276" s="51">
        <f>ИЮЛ.25!E274</f>
        <v>0</v>
      </c>
      <c r="Q276" s="51">
        <f>АВГ.25!E274</f>
        <v>0</v>
      </c>
      <c r="R276" s="51">
        <f>СЕН.25!E274</f>
        <v>0</v>
      </c>
      <c r="S276" s="53">
        <f t="shared" ref="S276:S340" si="33">T276+U276+V276</f>
        <v>0</v>
      </c>
      <c r="T276" s="51">
        <f>ОКТ.25!E274</f>
        <v>0</v>
      </c>
      <c r="U276" s="51">
        <f>НОЯ.25!E274</f>
        <v>0</v>
      </c>
      <c r="V276" s="51">
        <f>ДЕК.25!E274</f>
        <v>0</v>
      </c>
      <c r="W276" s="36"/>
      <c r="X276" s="9"/>
    </row>
    <row r="277" spans="1:24" ht="15.75">
      <c r="A277" s="23"/>
      <c r="B277" s="18">
        <v>272</v>
      </c>
      <c r="C277" s="153"/>
      <c r="D277" s="163">
        <v>-66150</v>
      </c>
      <c r="E277" s="48">
        <f t="shared" si="29"/>
        <v>-67500</v>
      </c>
      <c r="F277" s="70">
        <f>ЯНВ.25!F275+ФЕВ.25!F275+МАР.25!F275+АПР.25!F275+МАЙ.25!F275+ИЮН.25!F275+ИЮЛ.25!F275+АВГ.25!F275+СЕН.25!F275+ОКТ.25!F275+НОЯ.25!F275+ДЕК.25!F275</f>
        <v>0</v>
      </c>
      <c r="G277" s="49">
        <f t="shared" si="30"/>
        <v>1350</v>
      </c>
      <c r="H277" s="70">
        <f>ЯНВ.25!E275</f>
        <v>1350</v>
      </c>
      <c r="I277" s="70">
        <f>ФЕВ.25!E275</f>
        <v>0</v>
      </c>
      <c r="J277" s="70">
        <f>МАР.25!E275</f>
        <v>0</v>
      </c>
      <c r="K277" s="50">
        <f t="shared" si="31"/>
        <v>0</v>
      </c>
      <c r="L277" s="70">
        <f>АПР.25!E275</f>
        <v>0</v>
      </c>
      <c r="M277" s="51">
        <f>МАЙ.25!E275</f>
        <v>0</v>
      </c>
      <c r="N277" s="51">
        <f>ИЮН.25!E275</f>
        <v>0</v>
      </c>
      <c r="O277" s="52">
        <f t="shared" si="32"/>
        <v>0</v>
      </c>
      <c r="P277" s="51">
        <f>ИЮЛ.25!E275</f>
        <v>0</v>
      </c>
      <c r="Q277" s="51">
        <f>АВГ.25!E275</f>
        <v>0</v>
      </c>
      <c r="R277" s="51">
        <f>СЕН.25!E275</f>
        <v>0</v>
      </c>
      <c r="S277" s="53">
        <f t="shared" si="33"/>
        <v>0</v>
      </c>
      <c r="T277" s="51">
        <f>ОКТ.25!E275</f>
        <v>0</v>
      </c>
      <c r="U277" s="51">
        <f>НОЯ.25!E275</f>
        <v>0</v>
      </c>
      <c r="V277" s="51">
        <f>ДЕК.25!E275</f>
        <v>0</v>
      </c>
      <c r="W277" s="36"/>
      <c r="X277" s="9"/>
    </row>
    <row r="278" spans="1:24" ht="15.75">
      <c r="A278" s="23"/>
      <c r="B278" s="18">
        <f>B277+1</f>
        <v>273</v>
      </c>
      <c r="C278" s="153"/>
      <c r="D278" s="163">
        <v>-8100</v>
      </c>
      <c r="E278" s="48">
        <f t="shared" si="29"/>
        <v>-9450</v>
      </c>
      <c r="F278" s="70">
        <f>ЯНВ.25!F276+ФЕВ.25!F276+МАР.25!F276+АПР.25!F276+МАЙ.25!F276+ИЮН.25!F276+ИЮЛ.25!F276+АВГ.25!F276+СЕН.25!F276+ОКТ.25!F276+НОЯ.25!F276+ДЕК.25!F276</f>
        <v>0</v>
      </c>
      <c r="G278" s="49">
        <f t="shared" si="30"/>
        <v>1350</v>
      </c>
      <c r="H278" s="70">
        <f>ЯНВ.25!E276</f>
        <v>1350</v>
      </c>
      <c r="I278" s="70">
        <f>ФЕВ.25!E276</f>
        <v>0</v>
      </c>
      <c r="J278" s="70">
        <f>МАР.25!E276</f>
        <v>0</v>
      </c>
      <c r="K278" s="50">
        <f t="shared" si="31"/>
        <v>0</v>
      </c>
      <c r="L278" s="70">
        <f>АПР.25!E276</f>
        <v>0</v>
      </c>
      <c r="M278" s="51">
        <f>МАЙ.25!E276</f>
        <v>0</v>
      </c>
      <c r="N278" s="51">
        <f>ИЮН.25!E276</f>
        <v>0</v>
      </c>
      <c r="O278" s="52">
        <f t="shared" si="32"/>
        <v>0</v>
      </c>
      <c r="P278" s="51">
        <f>ИЮЛ.25!E276</f>
        <v>0</v>
      </c>
      <c r="Q278" s="51">
        <f>АВГ.25!E276</f>
        <v>0</v>
      </c>
      <c r="R278" s="51">
        <f>СЕН.25!E276</f>
        <v>0</v>
      </c>
      <c r="S278" s="53">
        <f t="shared" si="33"/>
        <v>0</v>
      </c>
      <c r="T278" s="51">
        <f>ОКТ.25!E276</f>
        <v>0</v>
      </c>
      <c r="U278" s="51">
        <f>НОЯ.25!E276</f>
        <v>0</v>
      </c>
      <c r="V278" s="51">
        <f>ДЕК.25!E276</f>
        <v>0</v>
      </c>
      <c r="W278" s="36"/>
      <c r="X278" s="9"/>
    </row>
    <row r="279" spans="1:24" ht="15.75">
      <c r="A279" s="23"/>
      <c r="B279" s="18">
        <f>B278+1</f>
        <v>274</v>
      </c>
      <c r="C279" s="153"/>
      <c r="D279" s="163">
        <v>-1350</v>
      </c>
      <c r="E279" s="48">
        <f t="shared" si="29"/>
        <v>-1350</v>
      </c>
      <c r="F279" s="70">
        <f>ЯНВ.25!F277+ФЕВ.25!F277+МАР.25!F277+АПР.25!F277+МАЙ.25!F277+ИЮН.25!F277+ИЮЛ.25!F277+АВГ.25!F277+СЕН.25!F277+ОКТ.25!F277+НОЯ.25!F277+ДЕК.25!F277</f>
        <v>1350</v>
      </c>
      <c r="G279" s="49">
        <f t="shared" si="30"/>
        <v>1350</v>
      </c>
      <c r="H279" s="70">
        <f>ЯНВ.25!E277</f>
        <v>1350</v>
      </c>
      <c r="I279" s="70">
        <f>ФЕВ.25!E277</f>
        <v>0</v>
      </c>
      <c r="J279" s="70">
        <f>МАР.25!E277</f>
        <v>0</v>
      </c>
      <c r="K279" s="50">
        <f t="shared" si="31"/>
        <v>0</v>
      </c>
      <c r="L279" s="70">
        <f>АПР.25!E277</f>
        <v>0</v>
      </c>
      <c r="M279" s="51">
        <f>МАЙ.25!E277</f>
        <v>0</v>
      </c>
      <c r="N279" s="51">
        <f>ИЮН.25!E277</f>
        <v>0</v>
      </c>
      <c r="O279" s="52">
        <f t="shared" si="32"/>
        <v>0</v>
      </c>
      <c r="P279" s="51">
        <f>ИЮЛ.25!E277</f>
        <v>0</v>
      </c>
      <c r="Q279" s="51">
        <f>АВГ.25!E277</f>
        <v>0</v>
      </c>
      <c r="R279" s="51">
        <f>СЕН.25!E277</f>
        <v>0</v>
      </c>
      <c r="S279" s="53">
        <f t="shared" si="33"/>
        <v>0</v>
      </c>
      <c r="T279" s="51">
        <f>ОКТ.25!E277</f>
        <v>0</v>
      </c>
      <c r="U279" s="51">
        <f>НОЯ.25!E277</f>
        <v>0</v>
      </c>
      <c r="V279" s="51">
        <f>ДЕК.25!E277</f>
        <v>0</v>
      </c>
      <c r="W279" s="36"/>
      <c r="X279" s="9"/>
    </row>
    <row r="280" spans="1:24" ht="15.75">
      <c r="A280" s="55"/>
      <c r="B280" s="18">
        <f>B279+1</f>
        <v>275</v>
      </c>
      <c r="C280" s="153"/>
      <c r="D280" s="163">
        <v>4325.57</v>
      </c>
      <c r="E280" s="48">
        <f t="shared" si="29"/>
        <v>4325.57</v>
      </c>
      <c r="F280" s="70">
        <f>ЯНВ.25!F278+ФЕВ.25!F278+МАР.25!F278+АПР.25!F278+МАЙ.25!F278+ИЮН.25!F278+ИЮЛ.25!F278+АВГ.25!F278+СЕН.25!F278+ОКТ.25!F278+НОЯ.25!F278+ДЕК.25!F278</f>
        <v>1350</v>
      </c>
      <c r="G280" s="49">
        <f t="shared" si="30"/>
        <v>1350</v>
      </c>
      <c r="H280" s="70">
        <f>ЯНВ.25!E278</f>
        <v>1350</v>
      </c>
      <c r="I280" s="70">
        <f>ФЕВ.25!E278</f>
        <v>0</v>
      </c>
      <c r="J280" s="70">
        <f>МАР.25!E278</f>
        <v>0</v>
      </c>
      <c r="K280" s="50">
        <f t="shared" si="31"/>
        <v>0</v>
      </c>
      <c r="L280" s="70">
        <f>АПР.25!E278</f>
        <v>0</v>
      </c>
      <c r="M280" s="51">
        <f>МАЙ.25!E278</f>
        <v>0</v>
      </c>
      <c r="N280" s="51">
        <f>ИЮН.25!E278</f>
        <v>0</v>
      </c>
      <c r="O280" s="52">
        <f t="shared" si="32"/>
        <v>0</v>
      </c>
      <c r="P280" s="51">
        <f>ИЮЛ.25!E278</f>
        <v>0</v>
      </c>
      <c r="Q280" s="51">
        <f>АВГ.25!E278</f>
        <v>0</v>
      </c>
      <c r="R280" s="51">
        <f>СЕН.25!E278</f>
        <v>0</v>
      </c>
      <c r="S280" s="53">
        <f t="shared" si="33"/>
        <v>0</v>
      </c>
      <c r="T280" s="51">
        <f>ОКТ.25!E278</f>
        <v>0</v>
      </c>
      <c r="U280" s="51">
        <f>НОЯ.25!E278</f>
        <v>0</v>
      </c>
      <c r="V280" s="51">
        <f>ДЕК.25!E278</f>
        <v>0</v>
      </c>
      <c r="W280" s="36"/>
      <c r="X280" s="9"/>
    </row>
    <row r="281" spans="1:24" ht="15.75">
      <c r="A281" s="18"/>
      <c r="B281" s="18">
        <f>B280+1</f>
        <v>276</v>
      </c>
      <c r="C281" s="153"/>
      <c r="D281" s="163">
        <v>5648.2900000000009</v>
      </c>
      <c r="E281" s="48">
        <f t="shared" si="29"/>
        <v>4298.2900000000009</v>
      </c>
      <c r="F281" s="70">
        <f>ЯНВ.25!F279+ФЕВ.25!F279+МАР.25!F279+АПР.25!F279+МАЙ.25!F279+ИЮН.25!F279+ИЮЛ.25!F279+АВГ.25!F279+СЕН.25!F279+ОКТ.25!F279+НОЯ.25!F279+ДЕК.25!F279</f>
        <v>0</v>
      </c>
      <c r="G281" s="49">
        <f t="shared" si="30"/>
        <v>1350</v>
      </c>
      <c r="H281" s="70">
        <f>ЯНВ.25!E279</f>
        <v>1350</v>
      </c>
      <c r="I281" s="70">
        <f>ФЕВ.25!E279</f>
        <v>0</v>
      </c>
      <c r="J281" s="70">
        <f>МАР.25!E279</f>
        <v>0</v>
      </c>
      <c r="K281" s="50">
        <f t="shared" si="31"/>
        <v>0</v>
      </c>
      <c r="L281" s="70">
        <f>АПР.25!E279</f>
        <v>0</v>
      </c>
      <c r="M281" s="51">
        <f>МАЙ.25!E279</f>
        <v>0</v>
      </c>
      <c r="N281" s="51">
        <f>ИЮН.25!E279</f>
        <v>0</v>
      </c>
      <c r="O281" s="52">
        <f t="shared" si="32"/>
        <v>0</v>
      </c>
      <c r="P281" s="51">
        <f>ИЮЛ.25!E279</f>
        <v>0</v>
      </c>
      <c r="Q281" s="51">
        <f>АВГ.25!E279</f>
        <v>0</v>
      </c>
      <c r="R281" s="51">
        <f>СЕН.25!E279</f>
        <v>0</v>
      </c>
      <c r="S281" s="53">
        <f t="shared" si="33"/>
        <v>0</v>
      </c>
      <c r="T281" s="51">
        <f>ОКТ.25!E279</f>
        <v>0</v>
      </c>
      <c r="U281" s="51">
        <f>НОЯ.25!E279</f>
        <v>0</v>
      </c>
      <c r="V281" s="51">
        <f>ДЕК.25!E279</f>
        <v>0</v>
      </c>
      <c r="W281" s="36"/>
      <c r="X281" s="9"/>
    </row>
    <row r="282" spans="1:24" ht="15.75">
      <c r="A282" s="23"/>
      <c r="B282" s="18">
        <v>277</v>
      </c>
      <c r="C282" s="153"/>
      <c r="D282" s="163">
        <v>0</v>
      </c>
      <c r="E282" s="48">
        <f t="shared" si="29"/>
        <v>-1350</v>
      </c>
      <c r="F282" s="70">
        <f>ЯНВ.25!F280+ФЕВ.25!F280+МАР.25!F280+АПР.25!F280+МАЙ.25!F280+ИЮН.25!F280+ИЮЛ.25!F280+АВГ.25!F280+СЕН.25!F280+ОКТ.25!F280+НОЯ.25!F280+ДЕК.25!F280</f>
        <v>0</v>
      </c>
      <c r="G282" s="49">
        <f t="shared" si="30"/>
        <v>1350</v>
      </c>
      <c r="H282" s="70">
        <f>ЯНВ.25!E280</f>
        <v>1350</v>
      </c>
      <c r="I282" s="70">
        <f>ФЕВ.25!E280</f>
        <v>0</v>
      </c>
      <c r="J282" s="70">
        <f>МАР.25!E280</f>
        <v>0</v>
      </c>
      <c r="K282" s="50">
        <f t="shared" si="31"/>
        <v>0</v>
      </c>
      <c r="L282" s="70">
        <f>АПР.25!E280</f>
        <v>0</v>
      </c>
      <c r="M282" s="51">
        <f>МАЙ.25!E280</f>
        <v>0</v>
      </c>
      <c r="N282" s="51">
        <f>ИЮН.25!E280</f>
        <v>0</v>
      </c>
      <c r="O282" s="52">
        <f t="shared" si="32"/>
        <v>0</v>
      </c>
      <c r="P282" s="51">
        <f>ИЮЛ.25!E280</f>
        <v>0</v>
      </c>
      <c r="Q282" s="51">
        <f>АВГ.25!E280</f>
        <v>0</v>
      </c>
      <c r="R282" s="51">
        <f>СЕН.25!E280</f>
        <v>0</v>
      </c>
      <c r="S282" s="53">
        <f t="shared" si="33"/>
        <v>0</v>
      </c>
      <c r="T282" s="51">
        <f>ОКТ.25!E280</f>
        <v>0</v>
      </c>
      <c r="U282" s="51">
        <f>НОЯ.25!E280</f>
        <v>0</v>
      </c>
      <c r="V282" s="51">
        <f>ДЕК.25!E280</f>
        <v>0</v>
      </c>
      <c r="W282" s="36"/>
      <c r="X282" s="9"/>
    </row>
    <row r="283" spans="1:24" ht="15.75">
      <c r="A283" s="55"/>
      <c r="B283" s="18">
        <v>278</v>
      </c>
      <c r="C283" s="153"/>
      <c r="D283" s="163">
        <v>-1300.58</v>
      </c>
      <c r="E283" s="48">
        <f t="shared" si="29"/>
        <v>-2650.58</v>
      </c>
      <c r="F283" s="70">
        <f>ЯНВ.25!F281+ФЕВ.25!F281+МАР.25!F281+АПР.25!F281+МАЙ.25!F281+ИЮН.25!F281+ИЮЛ.25!F281+АВГ.25!F281+СЕН.25!F281+ОКТ.25!F281+НОЯ.25!F281+ДЕК.25!F281</f>
        <v>0</v>
      </c>
      <c r="G283" s="49">
        <f t="shared" si="30"/>
        <v>1350</v>
      </c>
      <c r="H283" s="70">
        <f>ЯНВ.25!E281</f>
        <v>1350</v>
      </c>
      <c r="I283" s="70">
        <f>ФЕВ.25!E281</f>
        <v>0</v>
      </c>
      <c r="J283" s="70">
        <f>МАР.25!E281</f>
        <v>0</v>
      </c>
      <c r="K283" s="50">
        <f t="shared" si="31"/>
        <v>0</v>
      </c>
      <c r="L283" s="70">
        <f>АПР.25!E281</f>
        <v>0</v>
      </c>
      <c r="M283" s="51">
        <f>МАЙ.25!E281</f>
        <v>0</v>
      </c>
      <c r="N283" s="51">
        <f>ИЮН.25!E281</f>
        <v>0</v>
      </c>
      <c r="O283" s="52">
        <f t="shared" si="32"/>
        <v>0</v>
      </c>
      <c r="P283" s="51">
        <f>ИЮЛ.25!E281</f>
        <v>0</v>
      </c>
      <c r="Q283" s="51">
        <f>АВГ.25!E281</f>
        <v>0</v>
      </c>
      <c r="R283" s="51">
        <f>СЕН.25!E281</f>
        <v>0</v>
      </c>
      <c r="S283" s="53">
        <f t="shared" si="33"/>
        <v>0</v>
      </c>
      <c r="T283" s="51">
        <f>ОКТ.25!E281</f>
        <v>0</v>
      </c>
      <c r="U283" s="51">
        <f>НОЯ.25!E281</f>
        <v>0</v>
      </c>
      <c r="V283" s="51">
        <f>ДЕК.25!E281</f>
        <v>0</v>
      </c>
      <c r="W283" s="36"/>
      <c r="X283" s="9"/>
    </row>
    <row r="284" spans="1:24" ht="15.75">
      <c r="A284" s="26"/>
      <c r="B284" s="126" t="s">
        <v>37</v>
      </c>
      <c r="C284" s="153"/>
      <c r="D284" s="163">
        <v>-103950.57</v>
      </c>
      <c r="E284" s="48">
        <f t="shared" si="29"/>
        <v>-105300.57</v>
      </c>
      <c r="F284" s="70">
        <f>ЯНВ.25!F282+ФЕВ.25!F282+МАР.25!F282+АПР.25!F282+МАЙ.25!F282+ИЮН.25!F282+ИЮЛ.25!F282+АВГ.25!F282+СЕН.25!F282+ОКТ.25!F282+НОЯ.25!F282+ДЕК.25!F282</f>
        <v>0</v>
      </c>
      <c r="G284" s="49">
        <f t="shared" si="30"/>
        <v>1350</v>
      </c>
      <c r="H284" s="70">
        <f>ЯНВ.25!E282</f>
        <v>1350</v>
      </c>
      <c r="I284" s="70">
        <f>ФЕВ.25!E282</f>
        <v>0</v>
      </c>
      <c r="J284" s="70">
        <f>МАР.25!E282</f>
        <v>0</v>
      </c>
      <c r="K284" s="50">
        <f t="shared" si="31"/>
        <v>0</v>
      </c>
      <c r="L284" s="70">
        <f>АПР.25!E282</f>
        <v>0</v>
      </c>
      <c r="M284" s="51">
        <f>МАЙ.25!E282</f>
        <v>0</v>
      </c>
      <c r="N284" s="51">
        <f>ИЮН.25!E282</f>
        <v>0</v>
      </c>
      <c r="O284" s="52">
        <f t="shared" si="32"/>
        <v>0</v>
      </c>
      <c r="P284" s="51">
        <f>ИЮЛ.25!E282</f>
        <v>0</v>
      </c>
      <c r="Q284" s="51">
        <f>АВГ.25!E282</f>
        <v>0</v>
      </c>
      <c r="R284" s="51">
        <f>СЕН.25!E282</f>
        <v>0</v>
      </c>
      <c r="S284" s="53">
        <f t="shared" si="33"/>
        <v>0</v>
      </c>
      <c r="T284" s="51">
        <f>ОКТ.25!E282</f>
        <v>0</v>
      </c>
      <c r="U284" s="51">
        <f>НОЯ.25!E282</f>
        <v>0</v>
      </c>
      <c r="V284" s="51">
        <f>ДЕК.25!E282</f>
        <v>0</v>
      </c>
      <c r="W284" s="36"/>
      <c r="X284" s="9"/>
    </row>
    <row r="285" spans="1:24" ht="15.75">
      <c r="A285" s="23"/>
      <c r="B285" s="126" t="s">
        <v>36</v>
      </c>
      <c r="C285" s="153"/>
      <c r="D285" s="163">
        <v>-33050</v>
      </c>
      <c r="E285" s="48">
        <f t="shared" si="29"/>
        <v>-34400</v>
      </c>
      <c r="F285" s="70">
        <f>ЯНВ.25!F283+ФЕВ.25!F283+МАР.25!F283+АПР.25!F283+МАЙ.25!F283+ИЮН.25!F283+ИЮЛ.25!F283+АВГ.25!F283+СЕН.25!F283+ОКТ.25!F283+НОЯ.25!F283+ДЕК.25!F283</f>
        <v>0</v>
      </c>
      <c r="G285" s="49">
        <f t="shared" si="30"/>
        <v>1350</v>
      </c>
      <c r="H285" s="70">
        <f>ЯНВ.25!E283</f>
        <v>1350</v>
      </c>
      <c r="I285" s="70">
        <f>ФЕВ.25!E283</f>
        <v>0</v>
      </c>
      <c r="J285" s="70">
        <f>МАР.25!E283</f>
        <v>0</v>
      </c>
      <c r="K285" s="50">
        <f t="shared" si="31"/>
        <v>0</v>
      </c>
      <c r="L285" s="70">
        <f>АПР.25!E283</f>
        <v>0</v>
      </c>
      <c r="M285" s="51">
        <f>МАЙ.25!E283</f>
        <v>0</v>
      </c>
      <c r="N285" s="51">
        <f>ИЮН.25!E283</f>
        <v>0</v>
      </c>
      <c r="O285" s="52">
        <f t="shared" si="32"/>
        <v>0</v>
      </c>
      <c r="P285" s="51">
        <f>ИЮЛ.25!E283</f>
        <v>0</v>
      </c>
      <c r="Q285" s="51">
        <f>АВГ.25!E283</f>
        <v>0</v>
      </c>
      <c r="R285" s="51">
        <f>СЕН.25!E283</f>
        <v>0</v>
      </c>
      <c r="S285" s="53">
        <f t="shared" si="33"/>
        <v>0</v>
      </c>
      <c r="T285" s="51">
        <f>ОКТ.25!E283</f>
        <v>0</v>
      </c>
      <c r="U285" s="51">
        <f>НОЯ.25!E283</f>
        <v>0</v>
      </c>
      <c r="V285" s="51">
        <f>ДЕК.25!E283</f>
        <v>0</v>
      </c>
      <c r="W285" s="36"/>
      <c r="X285" s="9"/>
    </row>
    <row r="286" spans="1:24" ht="15.75">
      <c r="A286" s="23"/>
      <c r="B286" s="126">
        <v>280</v>
      </c>
      <c r="C286" s="153"/>
      <c r="D286" s="163">
        <v>10800</v>
      </c>
      <c r="E286" s="48">
        <f t="shared" si="29"/>
        <v>9450</v>
      </c>
      <c r="F286" s="70">
        <f>ЯНВ.25!F285+ФЕВ.25!F285+МАР.25!F285+АПР.25!F285+МАЙ.25!F285+ИЮН.25!F285+ИЮЛ.25!F285+АВГ.25!F285+СЕН.25!F285+ОКТ.25!F285+НОЯ.25!F285+ДЕК.25!F285</f>
        <v>0</v>
      </c>
      <c r="G286" s="49">
        <f t="shared" si="30"/>
        <v>1350</v>
      </c>
      <c r="H286" s="70">
        <f>ЯНВ.25!E285</f>
        <v>1350</v>
      </c>
      <c r="I286" s="70">
        <f>ФЕВ.25!E285</f>
        <v>0</v>
      </c>
      <c r="J286" s="70">
        <f>МАР.25!E285</f>
        <v>0</v>
      </c>
      <c r="K286" s="50">
        <f t="shared" si="31"/>
        <v>0</v>
      </c>
      <c r="L286" s="70">
        <f>АПР.25!E285</f>
        <v>0</v>
      </c>
      <c r="M286" s="51">
        <f>МАЙ.25!E285</f>
        <v>0</v>
      </c>
      <c r="N286" s="51">
        <f>ИЮН.25!E285</f>
        <v>0</v>
      </c>
      <c r="O286" s="52">
        <f t="shared" si="32"/>
        <v>0</v>
      </c>
      <c r="P286" s="51">
        <f>ИЮЛ.25!E285</f>
        <v>0</v>
      </c>
      <c r="Q286" s="51">
        <f>АВГ.25!E285</f>
        <v>0</v>
      </c>
      <c r="R286" s="51">
        <f>СЕН.25!E285</f>
        <v>0</v>
      </c>
      <c r="S286" s="53">
        <f t="shared" si="33"/>
        <v>0</v>
      </c>
      <c r="T286" s="51">
        <f>ОКТ.25!E284</f>
        <v>0</v>
      </c>
      <c r="U286" s="51">
        <f>НОЯ.25!E284</f>
        <v>0</v>
      </c>
      <c r="V286" s="51">
        <f>ДЕК.25!E284</f>
        <v>0</v>
      </c>
      <c r="W286" s="36"/>
      <c r="X286" s="9"/>
    </row>
    <row r="287" spans="1:24" ht="15.75">
      <c r="A287" s="23"/>
      <c r="B287" s="18">
        <v>281</v>
      </c>
      <c r="C287" s="153"/>
      <c r="D287" s="163">
        <v>2700</v>
      </c>
      <c r="E287" s="48">
        <f t="shared" si="29"/>
        <v>1350</v>
      </c>
      <c r="F287" s="70">
        <f>ЯНВ.25!F285+ФЕВ.25!F285+МАР.25!F285+АПР.25!F285+МАЙ.25!F285+ИЮН.25!F285+ИЮЛ.25!F285+АВГ.25!F285+СЕН.25!F285+ОКТ.25!F285+НОЯ.25!F285+ДЕК.25!F285</f>
        <v>0</v>
      </c>
      <c r="G287" s="49">
        <f t="shared" si="30"/>
        <v>1350</v>
      </c>
      <c r="H287" s="70">
        <f>ЯНВ.25!E285</f>
        <v>1350</v>
      </c>
      <c r="I287" s="70">
        <f>ФЕВ.25!E285</f>
        <v>0</v>
      </c>
      <c r="J287" s="70">
        <f>МАР.25!E285</f>
        <v>0</v>
      </c>
      <c r="K287" s="50">
        <f t="shared" si="31"/>
        <v>0</v>
      </c>
      <c r="L287" s="70">
        <f>АПР.25!E285</f>
        <v>0</v>
      </c>
      <c r="M287" s="51">
        <f>МАЙ.25!E285</f>
        <v>0</v>
      </c>
      <c r="N287" s="51">
        <f>ИЮН.25!E285</f>
        <v>0</v>
      </c>
      <c r="O287" s="52">
        <f t="shared" si="32"/>
        <v>0</v>
      </c>
      <c r="P287" s="51">
        <f>ИЮЛ.25!E285</f>
        <v>0</v>
      </c>
      <c r="Q287" s="51">
        <f>АВГ.25!E285</f>
        <v>0</v>
      </c>
      <c r="R287" s="51">
        <f>СЕН.25!E285</f>
        <v>0</v>
      </c>
      <c r="S287" s="53">
        <f t="shared" si="33"/>
        <v>0</v>
      </c>
      <c r="T287" s="51">
        <f>ОКТ.25!E285</f>
        <v>0</v>
      </c>
      <c r="U287" s="51">
        <f>НОЯ.25!E285</f>
        <v>0</v>
      </c>
      <c r="V287" s="51">
        <f>ДЕК.25!E285</f>
        <v>0</v>
      </c>
      <c r="W287" s="36"/>
      <c r="X287" s="9"/>
    </row>
    <row r="288" spans="1:24" ht="15.75">
      <c r="A288" s="23"/>
      <c r="B288" s="18">
        <v>282</v>
      </c>
      <c r="C288" s="153"/>
      <c r="D288" s="163">
        <v>-4143.82</v>
      </c>
      <c r="E288" s="48">
        <f t="shared" si="29"/>
        <v>-5493.82</v>
      </c>
      <c r="F288" s="70">
        <f>ЯНВ.25!F286+ФЕВ.25!F286+МАР.25!F286+АПР.25!F286+МАЙ.25!F286+ИЮН.25!F286+ИЮЛ.25!F286+АВГ.25!F286+СЕН.25!F286+ОКТ.25!F286+НОЯ.25!F286+ДЕК.25!F286</f>
        <v>0</v>
      </c>
      <c r="G288" s="49">
        <f t="shared" si="30"/>
        <v>1350</v>
      </c>
      <c r="H288" s="70">
        <f>ЯНВ.25!E286</f>
        <v>1350</v>
      </c>
      <c r="I288" s="70">
        <f>ФЕВ.25!E286</f>
        <v>0</v>
      </c>
      <c r="J288" s="70">
        <f>МАР.25!E286</f>
        <v>0</v>
      </c>
      <c r="K288" s="50">
        <f t="shared" si="31"/>
        <v>0</v>
      </c>
      <c r="L288" s="70">
        <f>АПР.25!E286</f>
        <v>0</v>
      </c>
      <c r="M288" s="51">
        <f>МАЙ.25!E286</f>
        <v>0</v>
      </c>
      <c r="N288" s="51">
        <f>ИЮН.25!E286</f>
        <v>0</v>
      </c>
      <c r="O288" s="52">
        <f t="shared" si="32"/>
        <v>0</v>
      </c>
      <c r="P288" s="51">
        <f>ИЮЛ.25!E286</f>
        <v>0</v>
      </c>
      <c r="Q288" s="51">
        <f>АВГ.25!E286</f>
        <v>0</v>
      </c>
      <c r="R288" s="51">
        <f>СЕН.25!E286</f>
        <v>0</v>
      </c>
      <c r="S288" s="53">
        <f t="shared" si="33"/>
        <v>0</v>
      </c>
      <c r="T288" s="51">
        <f>ОКТ.25!E286</f>
        <v>0</v>
      </c>
      <c r="U288" s="51">
        <f>НОЯ.25!E286</f>
        <v>0</v>
      </c>
      <c r="V288" s="51">
        <f>ДЕК.25!E286</f>
        <v>0</v>
      </c>
      <c r="W288" s="36"/>
      <c r="X288" s="9"/>
    </row>
    <row r="289" spans="1:24" ht="15.75">
      <c r="A289" s="27"/>
      <c r="B289" s="18">
        <v>283</v>
      </c>
      <c r="C289" s="153"/>
      <c r="D289" s="163">
        <v>4051.71</v>
      </c>
      <c r="E289" s="48">
        <f t="shared" si="29"/>
        <v>2701.71</v>
      </c>
      <c r="F289" s="70">
        <f>ЯНВ.25!F287+ФЕВ.25!F287+МАР.25!F287+АПР.25!F287+МАЙ.25!F287+ИЮН.25!F287+ИЮЛ.25!F287+АВГ.25!F287+СЕН.25!F287+ОКТ.25!F287+НОЯ.25!F287+ДЕК.25!F287</f>
        <v>0</v>
      </c>
      <c r="G289" s="49">
        <f t="shared" si="30"/>
        <v>1350</v>
      </c>
      <c r="H289" s="70">
        <f>ЯНВ.25!E287</f>
        <v>1350</v>
      </c>
      <c r="I289" s="70">
        <f>ФЕВ.25!E287</f>
        <v>0</v>
      </c>
      <c r="J289" s="70">
        <f>МАР.25!E287</f>
        <v>0</v>
      </c>
      <c r="K289" s="50">
        <f t="shared" si="31"/>
        <v>0</v>
      </c>
      <c r="L289" s="70">
        <f>АПР.25!E287</f>
        <v>0</v>
      </c>
      <c r="M289" s="51">
        <f>МАЙ.25!E287</f>
        <v>0</v>
      </c>
      <c r="N289" s="51">
        <f>ИЮН.25!E287</f>
        <v>0</v>
      </c>
      <c r="O289" s="52">
        <f t="shared" si="32"/>
        <v>0</v>
      </c>
      <c r="P289" s="51">
        <f>ИЮЛ.25!E287</f>
        <v>0</v>
      </c>
      <c r="Q289" s="51">
        <f>АВГ.25!E287</f>
        <v>0</v>
      </c>
      <c r="R289" s="51">
        <f>СЕН.25!E287</f>
        <v>0</v>
      </c>
      <c r="S289" s="53">
        <f t="shared" si="33"/>
        <v>0</v>
      </c>
      <c r="T289" s="51">
        <f>ОКТ.25!E287</f>
        <v>0</v>
      </c>
      <c r="U289" s="51">
        <f>НОЯ.25!E287</f>
        <v>0</v>
      </c>
      <c r="V289" s="51">
        <f>ДЕК.25!E287</f>
        <v>0</v>
      </c>
      <c r="W289" s="36"/>
      <c r="X289" s="9"/>
    </row>
    <row r="290" spans="1:24" ht="15.75">
      <c r="A290" s="18"/>
      <c r="B290" s="18">
        <v>284</v>
      </c>
      <c r="C290" s="153"/>
      <c r="D290" s="163">
        <v>-2487.25</v>
      </c>
      <c r="E290" s="48">
        <f t="shared" si="29"/>
        <v>-3837.25</v>
      </c>
      <c r="F290" s="70">
        <f>ЯНВ.25!F288+ФЕВ.25!F288+МАР.25!F288+АПР.25!F288+МАЙ.25!F288+ИЮН.25!F288+ИЮЛ.25!F288+АВГ.25!F288+СЕН.25!F288+ОКТ.25!F288+НОЯ.25!F288+ДЕК.25!F288</f>
        <v>0</v>
      </c>
      <c r="G290" s="49">
        <f t="shared" si="30"/>
        <v>1350</v>
      </c>
      <c r="H290" s="70">
        <f>ЯНВ.25!E288</f>
        <v>1350</v>
      </c>
      <c r="I290" s="70">
        <f>ФЕВ.25!E288</f>
        <v>0</v>
      </c>
      <c r="J290" s="70">
        <f>МАР.25!E288</f>
        <v>0</v>
      </c>
      <c r="K290" s="50">
        <f t="shared" si="31"/>
        <v>0</v>
      </c>
      <c r="L290" s="70">
        <f>АПР.25!E288</f>
        <v>0</v>
      </c>
      <c r="M290" s="51">
        <f>МАЙ.25!E288</f>
        <v>0</v>
      </c>
      <c r="N290" s="51">
        <f>ИЮН.25!E288</f>
        <v>0</v>
      </c>
      <c r="O290" s="52">
        <f t="shared" si="32"/>
        <v>0</v>
      </c>
      <c r="P290" s="51">
        <f>ИЮЛ.25!E288</f>
        <v>0</v>
      </c>
      <c r="Q290" s="51">
        <f>АВГ.25!E288</f>
        <v>0</v>
      </c>
      <c r="R290" s="51">
        <f>СЕН.25!E288</f>
        <v>0</v>
      </c>
      <c r="S290" s="53">
        <f t="shared" si="33"/>
        <v>0</v>
      </c>
      <c r="T290" s="51">
        <f>ОКТ.25!E288</f>
        <v>0</v>
      </c>
      <c r="U290" s="51">
        <f>НОЯ.25!E288</f>
        <v>0</v>
      </c>
      <c r="V290" s="51">
        <f>ДЕК.25!E288</f>
        <v>0</v>
      </c>
      <c r="W290" s="36"/>
      <c r="X290" s="9"/>
    </row>
    <row r="291" spans="1:24" ht="15.75">
      <c r="A291" s="27"/>
      <c r="B291" s="18">
        <f>B290+1</f>
        <v>285</v>
      </c>
      <c r="C291" s="153"/>
      <c r="D291" s="163">
        <v>16431.900000000001</v>
      </c>
      <c r="E291" s="48">
        <f t="shared" si="29"/>
        <v>16431.900000000001</v>
      </c>
      <c r="F291" s="70">
        <f>ЯНВ.25!F289+ФЕВ.25!F289+МАР.25!F289+АПР.25!F289+МАЙ.25!F289+ИЮН.25!F289+ИЮЛ.25!F289+АВГ.25!F289+СЕН.25!F289+ОКТ.25!F289+НОЯ.25!F289+ДЕК.25!F289</f>
        <v>1350</v>
      </c>
      <c r="G291" s="49">
        <f t="shared" si="30"/>
        <v>1350</v>
      </c>
      <c r="H291" s="70">
        <f>ЯНВ.25!E289</f>
        <v>1350</v>
      </c>
      <c r="I291" s="70">
        <f>ФЕВ.25!E289</f>
        <v>0</v>
      </c>
      <c r="J291" s="70">
        <f>МАР.25!E289</f>
        <v>0</v>
      </c>
      <c r="K291" s="50">
        <f t="shared" si="31"/>
        <v>0</v>
      </c>
      <c r="L291" s="70">
        <f>АПР.25!E289</f>
        <v>0</v>
      </c>
      <c r="M291" s="51">
        <f>МАЙ.25!E289</f>
        <v>0</v>
      </c>
      <c r="N291" s="51">
        <f>ИЮН.25!E289</f>
        <v>0</v>
      </c>
      <c r="O291" s="52">
        <f t="shared" si="32"/>
        <v>0</v>
      </c>
      <c r="P291" s="51">
        <f>ИЮЛ.25!E289</f>
        <v>0</v>
      </c>
      <c r="Q291" s="51">
        <f>АВГ.25!E289</f>
        <v>0</v>
      </c>
      <c r="R291" s="51">
        <f>СЕН.25!E289</f>
        <v>0</v>
      </c>
      <c r="S291" s="53">
        <f t="shared" si="33"/>
        <v>0</v>
      </c>
      <c r="T291" s="51">
        <f>ОКТ.25!E289</f>
        <v>0</v>
      </c>
      <c r="U291" s="51">
        <f>НОЯ.25!E289</f>
        <v>0</v>
      </c>
      <c r="V291" s="51">
        <f>ДЕК.25!E289</f>
        <v>0</v>
      </c>
      <c r="W291" s="36"/>
      <c r="X291" s="9"/>
    </row>
    <row r="292" spans="1:24" ht="15.75">
      <c r="A292" s="27"/>
      <c r="B292" s="18">
        <f>B291+1</f>
        <v>286</v>
      </c>
      <c r="C292" s="153"/>
      <c r="D292" s="163">
        <v>0</v>
      </c>
      <c r="E292" s="48">
        <f t="shared" si="29"/>
        <v>-1350</v>
      </c>
      <c r="F292" s="70">
        <f>ЯНВ.25!F290+ФЕВ.25!F290+МАР.25!F290+АПР.25!F290+МАЙ.25!F290+ИЮН.25!F290+ИЮЛ.25!F290+АВГ.25!F290+СЕН.25!F290+ОКТ.25!F290+НОЯ.25!F290+ДЕК.25!F290</f>
        <v>0</v>
      </c>
      <c r="G292" s="49">
        <f t="shared" si="30"/>
        <v>1350</v>
      </c>
      <c r="H292" s="70">
        <f>ЯНВ.25!E290</f>
        <v>1350</v>
      </c>
      <c r="I292" s="70">
        <f>ФЕВ.25!E290</f>
        <v>0</v>
      </c>
      <c r="J292" s="70">
        <f>МАР.25!E290</f>
        <v>0</v>
      </c>
      <c r="K292" s="50">
        <f t="shared" si="31"/>
        <v>0</v>
      </c>
      <c r="L292" s="70">
        <f>АПР.25!E290</f>
        <v>0</v>
      </c>
      <c r="M292" s="51">
        <f>МАЙ.25!E290</f>
        <v>0</v>
      </c>
      <c r="N292" s="51">
        <f>ИЮН.25!E290</f>
        <v>0</v>
      </c>
      <c r="O292" s="52">
        <f t="shared" si="32"/>
        <v>0</v>
      </c>
      <c r="P292" s="51">
        <f>ИЮЛ.25!E290</f>
        <v>0</v>
      </c>
      <c r="Q292" s="51">
        <f>АВГ.25!E290</f>
        <v>0</v>
      </c>
      <c r="R292" s="51">
        <f>СЕН.25!E290</f>
        <v>0</v>
      </c>
      <c r="S292" s="53">
        <f t="shared" si="33"/>
        <v>0</v>
      </c>
      <c r="T292" s="51">
        <f>ОКТ.25!E290</f>
        <v>0</v>
      </c>
      <c r="U292" s="51">
        <f>НОЯ.25!E290</f>
        <v>0</v>
      </c>
      <c r="V292" s="51">
        <f>ДЕК.25!E290</f>
        <v>0</v>
      </c>
      <c r="W292" s="36"/>
      <c r="X292" s="9"/>
    </row>
    <row r="293" spans="1:24" ht="15.75">
      <c r="A293" s="27"/>
      <c r="B293" s="18">
        <f>B292+1</f>
        <v>287</v>
      </c>
      <c r="C293" s="153"/>
      <c r="D293" s="163">
        <v>1150.57</v>
      </c>
      <c r="E293" s="48">
        <f t="shared" si="29"/>
        <v>1150.57</v>
      </c>
      <c r="F293" s="70">
        <f>ЯНВ.25!F291+ФЕВ.25!F291+МАР.25!F291+АПР.25!F291+МАЙ.25!F291+ИЮН.25!F291+ИЮЛ.25!F291+АВГ.25!F291+СЕН.25!F291+ОКТ.25!F291+НОЯ.25!F291+ДЕК.25!F291</f>
        <v>1350</v>
      </c>
      <c r="G293" s="49">
        <f t="shared" si="30"/>
        <v>1350</v>
      </c>
      <c r="H293" s="70">
        <f>ЯНВ.25!E291</f>
        <v>1350</v>
      </c>
      <c r="I293" s="70">
        <f>ФЕВ.25!E291</f>
        <v>0</v>
      </c>
      <c r="J293" s="70">
        <f>МАР.25!E291</f>
        <v>0</v>
      </c>
      <c r="K293" s="50">
        <f t="shared" si="31"/>
        <v>0</v>
      </c>
      <c r="L293" s="70">
        <f>АПР.25!E291</f>
        <v>0</v>
      </c>
      <c r="M293" s="51">
        <f>МАЙ.25!E291</f>
        <v>0</v>
      </c>
      <c r="N293" s="51">
        <f>ИЮН.25!E291</f>
        <v>0</v>
      </c>
      <c r="O293" s="52">
        <f t="shared" si="32"/>
        <v>0</v>
      </c>
      <c r="P293" s="51">
        <f>ИЮЛ.25!E291</f>
        <v>0</v>
      </c>
      <c r="Q293" s="51">
        <f>АВГ.25!E291</f>
        <v>0</v>
      </c>
      <c r="R293" s="51">
        <f>СЕН.25!E291</f>
        <v>0</v>
      </c>
      <c r="S293" s="53">
        <f t="shared" si="33"/>
        <v>0</v>
      </c>
      <c r="T293" s="51">
        <f>ОКТ.25!E291</f>
        <v>0</v>
      </c>
      <c r="U293" s="51">
        <f>НОЯ.25!E291</f>
        <v>0</v>
      </c>
      <c r="V293" s="51">
        <f>ДЕК.25!E291</f>
        <v>0</v>
      </c>
      <c r="W293" s="36"/>
      <c r="X293" s="9"/>
    </row>
    <row r="294" spans="1:24" ht="15.75">
      <c r="A294" s="27"/>
      <c r="B294" s="18">
        <f>288.289</f>
        <v>288.28899999999999</v>
      </c>
      <c r="C294" s="153"/>
      <c r="D294" s="163">
        <v>1101.71</v>
      </c>
      <c r="E294" s="48">
        <f t="shared" si="29"/>
        <v>-1598.29</v>
      </c>
      <c r="F294" s="70">
        <f>ЯНВ.25!F292+ФЕВ.25!F292+МАР.25!F292+АПР.25!F292+МАЙ.25!F292+ИЮН.25!F292+ИЮЛ.25!F292+АВГ.25!F292+СЕН.25!F292+ОКТ.25!F292+НОЯ.25!F292+ДЕК.25!F292</f>
        <v>0</v>
      </c>
      <c r="G294" s="49">
        <f t="shared" si="30"/>
        <v>2700</v>
      </c>
      <c r="H294" s="70">
        <f>ЯНВ.25!E292</f>
        <v>2700</v>
      </c>
      <c r="I294" s="70">
        <f>ФЕВ.25!E292</f>
        <v>0</v>
      </c>
      <c r="J294" s="70">
        <f>МАР.25!E292</f>
        <v>0</v>
      </c>
      <c r="K294" s="50">
        <f t="shared" si="31"/>
        <v>0</v>
      </c>
      <c r="L294" s="70">
        <f>АПР.25!E292</f>
        <v>0</v>
      </c>
      <c r="M294" s="51">
        <f>МАЙ.25!E292</f>
        <v>0</v>
      </c>
      <c r="N294" s="51">
        <f>ИЮН.25!E292</f>
        <v>0</v>
      </c>
      <c r="O294" s="52">
        <f t="shared" si="32"/>
        <v>0</v>
      </c>
      <c r="P294" s="51">
        <f>ИЮЛ.25!E292</f>
        <v>0</v>
      </c>
      <c r="Q294" s="51">
        <f>АВГ.25!E292</f>
        <v>0</v>
      </c>
      <c r="R294" s="51">
        <f>СЕН.25!E292</f>
        <v>0</v>
      </c>
      <c r="S294" s="53">
        <f t="shared" si="33"/>
        <v>0</v>
      </c>
      <c r="T294" s="51">
        <f>ОКТ.25!E292</f>
        <v>0</v>
      </c>
      <c r="U294" s="51">
        <f>НОЯ.25!E292</f>
        <v>0</v>
      </c>
      <c r="V294" s="51">
        <f>ДЕК.25!E292</f>
        <v>0</v>
      </c>
      <c r="W294" s="36"/>
      <c r="X294" s="9"/>
    </row>
    <row r="295" spans="1:24" ht="15.75">
      <c r="A295" s="27"/>
      <c r="B295" s="18">
        <v>290</v>
      </c>
      <c r="C295" s="153"/>
      <c r="D295" s="163">
        <v>0</v>
      </c>
      <c r="E295" s="48">
        <f t="shared" si="29"/>
        <v>0</v>
      </c>
      <c r="F295" s="70">
        <f>ЯНВ.25!F293+ФЕВ.25!F293+МАР.25!F293+АПР.25!F293+МАЙ.25!F293+ИЮН.25!F293+ИЮЛ.25!F293+АВГ.25!F293+СЕН.25!F293+ОКТ.25!F293+НОЯ.25!F293+ДЕК.25!F293</f>
        <v>0</v>
      </c>
      <c r="G295" s="49">
        <f t="shared" si="30"/>
        <v>0</v>
      </c>
      <c r="H295" s="70">
        <f>ЯНВ.25!E293</f>
        <v>0</v>
      </c>
      <c r="I295" s="70">
        <f>ФЕВ.25!E293</f>
        <v>0</v>
      </c>
      <c r="J295" s="70">
        <f>МАР.25!E293</f>
        <v>0</v>
      </c>
      <c r="K295" s="50">
        <f t="shared" si="31"/>
        <v>0</v>
      </c>
      <c r="L295" s="70">
        <f>АПР.25!E293</f>
        <v>0</v>
      </c>
      <c r="M295" s="51">
        <f>МАЙ.25!E293</f>
        <v>0</v>
      </c>
      <c r="N295" s="51">
        <f>ИЮН.25!E293</f>
        <v>0</v>
      </c>
      <c r="O295" s="52">
        <f t="shared" si="32"/>
        <v>0</v>
      </c>
      <c r="P295" s="51">
        <f>ИЮЛ.25!E293</f>
        <v>0</v>
      </c>
      <c r="Q295" s="51">
        <f>АВГ.25!E293</f>
        <v>0</v>
      </c>
      <c r="R295" s="51">
        <f>СЕН.25!E293</f>
        <v>0</v>
      </c>
      <c r="S295" s="53">
        <f t="shared" si="33"/>
        <v>0</v>
      </c>
      <c r="T295" s="51">
        <f>ОКТ.25!E293</f>
        <v>0</v>
      </c>
      <c r="U295" s="51">
        <f>НОЯ.25!E293</f>
        <v>0</v>
      </c>
      <c r="V295" s="51">
        <f>ДЕК.25!E293</f>
        <v>0</v>
      </c>
      <c r="W295" s="36"/>
      <c r="X295" s="9"/>
    </row>
    <row r="296" spans="1:24" ht="15.75">
      <c r="A296" s="27"/>
      <c r="B296" s="18">
        <f>B295+1</f>
        <v>291</v>
      </c>
      <c r="C296" s="153"/>
      <c r="D296" s="163">
        <v>0</v>
      </c>
      <c r="E296" s="48">
        <f t="shared" si="29"/>
        <v>0</v>
      </c>
      <c r="F296" s="70">
        <f>ЯНВ.25!F294+ФЕВ.25!F294+МАР.25!F294+АПР.25!F294+МАЙ.25!F294+ИЮН.25!F294+ИЮЛ.25!F294+АВГ.25!F294+СЕН.25!F294+ОКТ.25!F294+НОЯ.25!F294+ДЕК.25!F294</f>
        <v>0</v>
      </c>
      <c r="G296" s="49">
        <f t="shared" si="30"/>
        <v>0</v>
      </c>
      <c r="H296" s="70">
        <f>ЯНВ.25!E294</f>
        <v>0</v>
      </c>
      <c r="I296" s="70">
        <f>ФЕВ.25!E294</f>
        <v>0</v>
      </c>
      <c r="J296" s="70">
        <f>МАР.25!E294</f>
        <v>0</v>
      </c>
      <c r="K296" s="50">
        <f t="shared" si="31"/>
        <v>0</v>
      </c>
      <c r="L296" s="70">
        <f>АПР.25!E294</f>
        <v>0</v>
      </c>
      <c r="M296" s="51">
        <f>МАЙ.25!E294</f>
        <v>0</v>
      </c>
      <c r="N296" s="51">
        <f>ИЮН.25!E294</f>
        <v>0</v>
      </c>
      <c r="O296" s="52">
        <f t="shared" si="32"/>
        <v>0</v>
      </c>
      <c r="P296" s="51">
        <f>ИЮЛ.25!E294</f>
        <v>0</v>
      </c>
      <c r="Q296" s="51">
        <f>АВГ.25!E294</f>
        <v>0</v>
      </c>
      <c r="R296" s="51">
        <f>СЕН.25!E294</f>
        <v>0</v>
      </c>
      <c r="S296" s="53">
        <f t="shared" si="33"/>
        <v>0</v>
      </c>
      <c r="T296" s="51">
        <f>ОКТ.25!E294</f>
        <v>0</v>
      </c>
      <c r="U296" s="51">
        <f>НОЯ.25!E294</f>
        <v>0</v>
      </c>
      <c r="V296" s="51">
        <f>ДЕК.25!E294</f>
        <v>0</v>
      </c>
      <c r="W296" s="36"/>
      <c r="X296" s="9"/>
    </row>
    <row r="297" spans="1:24" ht="15.75" customHeight="1">
      <c r="A297" s="23"/>
      <c r="B297" s="18">
        <v>292</v>
      </c>
      <c r="C297" s="153"/>
      <c r="D297" s="163">
        <v>-1350</v>
      </c>
      <c r="E297" s="48">
        <f t="shared" si="29"/>
        <v>-1350</v>
      </c>
      <c r="F297" s="70">
        <f>ЯНВ.25!F295+ФЕВ.25!F295+МАР.25!F295+АПР.25!F295+МАЙ.25!F295+ИЮН.25!F295+ИЮЛ.25!F295+АВГ.25!F295+СЕН.25!F295+ОКТ.25!F295+НОЯ.25!F295+ДЕК.25!F295</f>
        <v>1350</v>
      </c>
      <c r="G297" s="49">
        <f t="shared" si="30"/>
        <v>1350</v>
      </c>
      <c r="H297" s="70">
        <f>ЯНВ.25!E295</f>
        <v>1350</v>
      </c>
      <c r="I297" s="70">
        <f>ФЕВ.25!E295</f>
        <v>0</v>
      </c>
      <c r="J297" s="70">
        <f>МАР.25!E295</f>
        <v>0</v>
      </c>
      <c r="K297" s="50">
        <f t="shared" si="31"/>
        <v>0</v>
      </c>
      <c r="L297" s="70">
        <f>АПР.25!E295</f>
        <v>0</v>
      </c>
      <c r="M297" s="51">
        <f>МАЙ.25!E295</f>
        <v>0</v>
      </c>
      <c r="N297" s="51">
        <f>ИЮН.25!E295</f>
        <v>0</v>
      </c>
      <c r="O297" s="52">
        <f t="shared" si="32"/>
        <v>0</v>
      </c>
      <c r="P297" s="51">
        <f>ИЮЛ.25!E295</f>
        <v>0</v>
      </c>
      <c r="Q297" s="51">
        <f>АВГ.25!E295</f>
        <v>0</v>
      </c>
      <c r="R297" s="51">
        <f>СЕН.25!E295</f>
        <v>0</v>
      </c>
      <c r="S297" s="53">
        <f t="shared" si="33"/>
        <v>0</v>
      </c>
      <c r="T297" s="51">
        <f>ОКТ.25!E295</f>
        <v>0</v>
      </c>
      <c r="U297" s="51">
        <f>НОЯ.25!E295</f>
        <v>0</v>
      </c>
      <c r="V297" s="51">
        <f>ДЕК.25!E295</f>
        <v>0</v>
      </c>
      <c r="W297" s="36"/>
      <c r="X297" s="9"/>
    </row>
    <row r="298" spans="1:24" ht="15.75">
      <c r="A298" s="23"/>
      <c r="B298" s="18">
        <f>B297+1</f>
        <v>293</v>
      </c>
      <c r="C298" s="153"/>
      <c r="D298" s="163">
        <v>-68850</v>
      </c>
      <c r="E298" s="48">
        <f t="shared" si="29"/>
        <v>-70200</v>
      </c>
      <c r="F298" s="70">
        <f>ЯНВ.25!F296+ФЕВ.25!F296+МАР.25!F296+АПР.25!F296+МАЙ.25!F296+ИЮН.25!F296+ИЮЛ.25!F296+АВГ.25!F296+СЕН.25!F296+ОКТ.25!F296+НОЯ.25!F296+ДЕК.25!F296</f>
        <v>0</v>
      </c>
      <c r="G298" s="49">
        <f t="shared" si="30"/>
        <v>1350</v>
      </c>
      <c r="H298" s="70">
        <f>ЯНВ.25!E296</f>
        <v>1350</v>
      </c>
      <c r="I298" s="70">
        <f>ФЕВ.25!E296</f>
        <v>0</v>
      </c>
      <c r="J298" s="70">
        <f>МАР.25!E296</f>
        <v>0</v>
      </c>
      <c r="K298" s="50">
        <f t="shared" si="31"/>
        <v>0</v>
      </c>
      <c r="L298" s="70">
        <f>АПР.25!E296</f>
        <v>0</v>
      </c>
      <c r="M298" s="51">
        <f>МАЙ.25!E296</f>
        <v>0</v>
      </c>
      <c r="N298" s="51">
        <f>ИЮН.25!E296</f>
        <v>0</v>
      </c>
      <c r="O298" s="52">
        <f t="shared" si="32"/>
        <v>0</v>
      </c>
      <c r="P298" s="51">
        <f>ИЮЛ.25!E296</f>
        <v>0</v>
      </c>
      <c r="Q298" s="51">
        <f>АВГ.25!E296</f>
        <v>0</v>
      </c>
      <c r="R298" s="51">
        <f>СЕН.25!E296</f>
        <v>0</v>
      </c>
      <c r="S298" s="53">
        <f t="shared" si="33"/>
        <v>0</v>
      </c>
      <c r="T298" s="51">
        <f>ОКТ.25!E296</f>
        <v>0</v>
      </c>
      <c r="U298" s="51">
        <f>НОЯ.25!E296</f>
        <v>0</v>
      </c>
      <c r="V298" s="51">
        <f>ДЕК.25!E296</f>
        <v>0</v>
      </c>
      <c r="W298" s="36"/>
      <c r="X298" s="9"/>
    </row>
    <row r="299" spans="1:24" ht="15.75">
      <c r="A299" s="23"/>
      <c r="B299" s="18">
        <f t="shared" ref="B299:B354" si="34">B298+1</f>
        <v>294</v>
      </c>
      <c r="C299" s="153"/>
      <c r="D299" s="163">
        <v>-4050</v>
      </c>
      <c r="E299" s="48">
        <f t="shared" ref="E299:E330" si="35">F299-G299-K299-O299-S299+D299</f>
        <v>-5400</v>
      </c>
      <c r="F299" s="70">
        <f>ЯНВ.25!F297+ФЕВ.25!F297+МАР.25!F297+АПР.25!F297+МАЙ.25!F297+ИЮН.25!F297+ИЮЛ.25!F297+АВГ.25!F297+СЕН.25!F297+ОКТ.25!F297+НОЯ.25!F297+ДЕК.25!F297</f>
        <v>0</v>
      </c>
      <c r="G299" s="49">
        <f t="shared" si="30"/>
        <v>1350</v>
      </c>
      <c r="H299" s="70">
        <f>ЯНВ.25!E297</f>
        <v>1350</v>
      </c>
      <c r="I299" s="70">
        <f>ФЕВ.25!E297</f>
        <v>0</v>
      </c>
      <c r="J299" s="70">
        <f>МАР.25!E297</f>
        <v>0</v>
      </c>
      <c r="K299" s="50">
        <f t="shared" si="31"/>
        <v>0</v>
      </c>
      <c r="L299" s="70">
        <f>АПР.25!E297</f>
        <v>0</v>
      </c>
      <c r="M299" s="51">
        <f>МАЙ.25!E297</f>
        <v>0</v>
      </c>
      <c r="N299" s="51">
        <f>ИЮН.25!E297</f>
        <v>0</v>
      </c>
      <c r="O299" s="52">
        <f t="shared" si="32"/>
        <v>0</v>
      </c>
      <c r="P299" s="51">
        <f>ИЮЛ.25!E297</f>
        <v>0</v>
      </c>
      <c r="Q299" s="51">
        <f>АВГ.25!E297</f>
        <v>0</v>
      </c>
      <c r="R299" s="51">
        <f>СЕН.25!E297</f>
        <v>0</v>
      </c>
      <c r="S299" s="53">
        <f t="shared" si="33"/>
        <v>0</v>
      </c>
      <c r="T299" s="51">
        <f>ОКТ.25!E297</f>
        <v>0</v>
      </c>
      <c r="U299" s="51">
        <f>НОЯ.25!E297</f>
        <v>0</v>
      </c>
      <c r="V299" s="51">
        <f>ДЕК.25!E297</f>
        <v>0</v>
      </c>
      <c r="W299" s="36"/>
      <c r="X299" s="9"/>
    </row>
    <row r="300" spans="1:24" ht="15.75">
      <c r="A300" s="23"/>
      <c r="B300" s="18">
        <f t="shared" si="34"/>
        <v>295</v>
      </c>
      <c r="C300" s="153"/>
      <c r="D300" s="163">
        <v>-16200</v>
      </c>
      <c r="E300" s="48">
        <f t="shared" si="35"/>
        <v>-17550</v>
      </c>
      <c r="F300" s="70">
        <f>ЯНВ.25!F298+ФЕВ.25!F298+МАР.25!F298+АПР.25!F298+МАЙ.25!F298+ИЮН.25!F298+ИЮЛ.25!F298+АВГ.25!F298+СЕН.25!F298+ОКТ.25!F298+НОЯ.25!F298+ДЕК.25!F298</f>
        <v>0</v>
      </c>
      <c r="G300" s="49">
        <f t="shared" si="30"/>
        <v>1350</v>
      </c>
      <c r="H300" s="70">
        <f>ЯНВ.25!E298</f>
        <v>1350</v>
      </c>
      <c r="I300" s="70">
        <f>ФЕВ.25!E298</f>
        <v>0</v>
      </c>
      <c r="J300" s="70">
        <f>МАР.25!E298</f>
        <v>0</v>
      </c>
      <c r="K300" s="50">
        <f t="shared" si="31"/>
        <v>0</v>
      </c>
      <c r="L300" s="70">
        <f>АПР.25!E298</f>
        <v>0</v>
      </c>
      <c r="M300" s="51">
        <f>МАЙ.25!E298</f>
        <v>0</v>
      </c>
      <c r="N300" s="51">
        <f>ИЮН.25!E298</f>
        <v>0</v>
      </c>
      <c r="O300" s="52">
        <f t="shared" si="32"/>
        <v>0</v>
      </c>
      <c r="P300" s="51">
        <f>ИЮЛ.25!E298</f>
        <v>0</v>
      </c>
      <c r="Q300" s="51">
        <f>АВГ.25!E298</f>
        <v>0</v>
      </c>
      <c r="R300" s="51">
        <f>СЕН.25!E298</f>
        <v>0</v>
      </c>
      <c r="S300" s="53">
        <f t="shared" si="33"/>
        <v>0</v>
      </c>
      <c r="T300" s="51">
        <f>ОКТ.25!E298</f>
        <v>0</v>
      </c>
      <c r="U300" s="51">
        <f>НОЯ.25!E298</f>
        <v>0</v>
      </c>
      <c r="V300" s="51">
        <f>ДЕК.25!E298</f>
        <v>0</v>
      </c>
      <c r="W300" s="36"/>
      <c r="X300" s="9"/>
    </row>
    <row r="301" spans="1:24" ht="15.75">
      <c r="A301" s="23"/>
      <c r="B301" s="18">
        <f t="shared" si="34"/>
        <v>296</v>
      </c>
      <c r="C301" s="153"/>
      <c r="D301" s="163">
        <v>0</v>
      </c>
      <c r="E301" s="48">
        <f t="shared" si="35"/>
        <v>0</v>
      </c>
      <c r="F301" s="70">
        <f>ЯНВ.25!F299+ФЕВ.25!F299+МАР.25!F299+АПР.25!F299+МАЙ.25!F299+ИЮН.25!F299+ИЮЛ.25!F299+АВГ.25!F299+СЕН.25!F299+ОКТ.25!F299+НОЯ.25!F299+ДЕК.25!F299</f>
        <v>0</v>
      </c>
      <c r="G301" s="49">
        <f t="shared" si="30"/>
        <v>0</v>
      </c>
      <c r="H301" s="70">
        <f>ЯНВ.25!E299</f>
        <v>0</v>
      </c>
      <c r="I301" s="70">
        <f>ФЕВ.25!E299</f>
        <v>0</v>
      </c>
      <c r="J301" s="70">
        <f>МАР.25!E299</f>
        <v>0</v>
      </c>
      <c r="K301" s="50">
        <f t="shared" si="31"/>
        <v>0</v>
      </c>
      <c r="L301" s="70">
        <f>АПР.25!E299</f>
        <v>0</v>
      </c>
      <c r="M301" s="51">
        <f>МАЙ.25!E299</f>
        <v>0</v>
      </c>
      <c r="N301" s="51">
        <f>ИЮН.25!E299</f>
        <v>0</v>
      </c>
      <c r="O301" s="52">
        <f t="shared" si="32"/>
        <v>0</v>
      </c>
      <c r="P301" s="51">
        <f>ИЮЛ.25!E299</f>
        <v>0</v>
      </c>
      <c r="Q301" s="51">
        <f>АВГ.25!E299</f>
        <v>0</v>
      </c>
      <c r="R301" s="51">
        <f>СЕН.25!E299</f>
        <v>0</v>
      </c>
      <c r="S301" s="53">
        <f t="shared" si="33"/>
        <v>0</v>
      </c>
      <c r="T301" s="51">
        <f>ОКТ.25!E299</f>
        <v>0</v>
      </c>
      <c r="U301" s="51">
        <f>НОЯ.25!E299</f>
        <v>0</v>
      </c>
      <c r="V301" s="51">
        <f>ДЕК.25!E299</f>
        <v>0</v>
      </c>
      <c r="W301" s="36"/>
      <c r="X301" s="9"/>
    </row>
    <row r="302" spans="1:24" ht="15.75">
      <c r="A302" s="23"/>
      <c r="B302" s="18">
        <f t="shared" si="34"/>
        <v>297</v>
      </c>
      <c r="C302" s="153"/>
      <c r="D302" s="163">
        <v>0</v>
      </c>
      <c r="E302" s="48">
        <f t="shared" si="35"/>
        <v>0</v>
      </c>
      <c r="F302" s="70">
        <f>ЯНВ.25!F300+ФЕВ.25!F300+МАР.25!F300+АПР.25!F300+МАЙ.25!F300+ИЮН.25!F300+ИЮЛ.25!F300+АВГ.25!F300+СЕН.25!F300+ОКТ.25!F300+НОЯ.25!F300+ДЕК.25!F300</f>
        <v>0</v>
      </c>
      <c r="G302" s="49">
        <f t="shared" si="30"/>
        <v>0</v>
      </c>
      <c r="H302" s="70">
        <f>ЯНВ.25!E300</f>
        <v>0</v>
      </c>
      <c r="I302" s="70">
        <f>ФЕВ.25!E300</f>
        <v>0</v>
      </c>
      <c r="J302" s="70">
        <f>МАР.25!E300</f>
        <v>0</v>
      </c>
      <c r="K302" s="50">
        <f t="shared" si="31"/>
        <v>0</v>
      </c>
      <c r="L302" s="70">
        <f>АПР.25!E300</f>
        <v>0</v>
      </c>
      <c r="M302" s="51">
        <f>МАЙ.25!E300</f>
        <v>0</v>
      </c>
      <c r="N302" s="51">
        <f>ИЮН.25!E300</f>
        <v>0</v>
      </c>
      <c r="O302" s="52">
        <f t="shared" si="32"/>
        <v>0</v>
      </c>
      <c r="P302" s="51">
        <f>ИЮЛ.25!E300</f>
        <v>0</v>
      </c>
      <c r="Q302" s="51">
        <f>АВГ.25!E300</f>
        <v>0</v>
      </c>
      <c r="R302" s="51">
        <f>СЕН.25!E300</f>
        <v>0</v>
      </c>
      <c r="S302" s="53">
        <f t="shared" si="33"/>
        <v>0</v>
      </c>
      <c r="T302" s="51">
        <f>ОКТ.25!E300</f>
        <v>0</v>
      </c>
      <c r="U302" s="51">
        <f>НОЯ.25!E300</f>
        <v>0</v>
      </c>
      <c r="V302" s="51">
        <f>ДЕК.25!E300</f>
        <v>0</v>
      </c>
      <c r="W302" s="36"/>
      <c r="X302" s="9"/>
    </row>
    <row r="303" spans="1:24" ht="15.75">
      <c r="A303" s="23"/>
      <c r="B303" s="18">
        <f t="shared" si="34"/>
        <v>298</v>
      </c>
      <c r="C303" s="153"/>
      <c r="D303" s="163">
        <v>0</v>
      </c>
      <c r="E303" s="48">
        <f t="shared" si="35"/>
        <v>0</v>
      </c>
      <c r="F303" s="70">
        <f>ЯНВ.25!F301+ФЕВ.25!F301+МАР.25!F301+АПР.25!F301+МАЙ.25!F301+ИЮН.25!F301+ИЮЛ.25!F301+АВГ.25!F301+СЕН.25!F301+ОКТ.25!F301+НОЯ.25!F301+ДЕК.25!F301</f>
        <v>0</v>
      </c>
      <c r="G303" s="49">
        <f t="shared" si="30"/>
        <v>0</v>
      </c>
      <c r="H303" s="70">
        <f>ЯНВ.25!E301</f>
        <v>0</v>
      </c>
      <c r="I303" s="70">
        <f>ФЕВ.25!E301</f>
        <v>0</v>
      </c>
      <c r="J303" s="70">
        <f>МАР.25!E301</f>
        <v>0</v>
      </c>
      <c r="K303" s="50">
        <f t="shared" si="31"/>
        <v>0</v>
      </c>
      <c r="L303" s="70">
        <f>АПР.25!E301</f>
        <v>0</v>
      </c>
      <c r="M303" s="51">
        <f>МАЙ.25!E301</f>
        <v>0</v>
      </c>
      <c r="N303" s="51">
        <f>ИЮН.25!E301</f>
        <v>0</v>
      </c>
      <c r="O303" s="52">
        <f t="shared" si="32"/>
        <v>0</v>
      </c>
      <c r="P303" s="51">
        <f>ИЮЛ.25!E301</f>
        <v>0</v>
      </c>
      <c r="Q303" s="51">
        <f>АВГ.25!E301</f>
        <v>0</v>
      </c>
      <c r="R303" s="51">
        <f>СЕН.25!E301</f>
        <v>0</v>
      </c>
      <c r="S303" s="53">
        <f t="shared" si="33"/>
        <v>0</v>
      </c>
      <c r="T303" s="51">
        <f>ОКТ.25!E301</f>
        <v>0</v>
      </c>
      <c r="U303" s="51">
        <f>НОЯ.25!E301</f>
        <v>0</v>
      </c>
      <c r="V303" s="51">
        <f>ДЕК.25!E301</f>
        <v>0</v>
      </c>
      <c r="W303" s="36"/>
      <c r="X303" s="9"/>
    </row>
    <row r="304" spans="1:24" ht="15.75">
      <c r="A304" s="23"/>
      <c r="B304" s="18">
        <f t="shared" si="34"/>
        <v>299</v>
      </c>
      <c r="C304" s="153"/>
      <c r="D304" s="163">
        <v>0</v>
      </c>
      <c r="E304" s="48">
        <f t="shared" si="35"/>
        <v>0</v>
      </c>
      <c r="F304" s="70">
        <f>ЯНВ.25!F302+ФЕВ.25!F302+МАР.25!F302+АПР.25!F302+МАЙ.25!F302+ИЮН.25!F302+ИЮЛ.25!F302+АВГ.25!F302+СЕН.25!F302+ОКТ.25!F302+НОЯ.25!F302+ДЕК.25!F302</f>
        <v>0</v>
      </c>
      <c r="G304" s="49">
        <f t="shared" si="30"/>
        <v>0</v>
      </c>
      <c r="H304" s="70">
        <f>ЯНВ.25!E302</f>
        <v>0</v>
      </c>
      <c r="I304" s="70">
        <f>ФЕВ.25!E302</f>
        <v>0</v>
      </c>
      <c r="J304" s="70">
        <f>МАР.25!E302</f>
        <v>0</v>
      </c>
      <c r="K304" s="50">
        <f t="shared" si="31"/>
        <v>0</v>
      </c>
      <c r="L304" s="70">
        <f>АПР.25!E302</f>
        <v>0</v>
      </c>
      <c r="M304" s="51">
        <f>МАЙ.25!E302</f>
        <v>0</v>
      </c>
      <c r="N304" s="51">
        <f>ИЮН.25!E302</f>
        <v>0</v>
      </c>
      <c r="O304" s="52">
        <f t="shared" si="32"/>
        <v>0</v>
      </c>
      <c r="P304" s="51">
        <f>ИЮЛ.25!E302</f>
        <v>0</v>
      </c>
      <c r="Q304" s="51">
        <f>АВГ.25!E302</f>
        <v>0</v>
      </c>
      <c r="R304" s="51">
        <f>СЕН.25!E302</f>
        <v>0</v>
      </c>
      <c r="S304" s="53">
        <f t="shared" si="33"/>
        <v>0</v>
      </c>
      <c r="T304" s="51">
        <f>ОКТ.25!E302</f>
        <v>0</v>
      </c>
      <c r="U304" s="51">
        <f>НОЯ.25!E302</f>
        <v>0</v>
      </c>
      <c r="V304" s="51">
        <f>ДЕК.25!E302</f>
        <v>0</v>
      </c>
      <c r="W304" s="36"/>
      <c r="X304" s="9"/>
    </row>
    <row r="305" spans="1:24" ht="15.75">
      <c r="A305" s="23"/>
      <c r="B305" s="18">
        <f t="shared" si="34"/>
        <v>300</v>
      </c>
      <c r="C305" s="153"/>
      <c r="D305" s="163">
        <v>5400</v>
      </c>
      <c r="E305" s="48">
        <f t="shared" si="35"/>
        <v>4050</v>
      </c>
      <c r="F305" s="70">
        <f>ЯНВ.25!F303+ФЕВ.25!F303+МАР.25!F303+АПР.25!F303+МАЙ.25!F303+ИЮН.25!F303+ИЮЛ.25!F303+АВГ.25!F303+СЕН.25!F303+ОКТ.25!F303+НОЯ.25!F303+ДЕК.25!F303</f>
        <v>0</v>
      </c>
      <c r="G305" s="49">
        <f t="shared" si="30"/>
        <v>1350</v>
      </c>
      <c r="H305" s="70">
        <f>ЯНВ.25!E303</f>
        <v>1350</v>
      </c>
      <c r="I305" s="70">
        <f>ФЕВ.25!E303</f>
        <v>0</v>
      </c>
      <c r="J305" s="70">
        <f>МАР.25!E303</f>
        <v>0</v>
      </c>
      <c r="K305" s="50">
        <f t="shared" si="31"/>
        <v>0</v>
      </c>
      <c r="L305" s="70">
        <f>АПР.25!E303</f>
        <v>0</v>
      </c>
      <c r="M305" s="51">
        <f>МАЙ.25!E303</f>
        <v>0</v>
      </c>
      <c r="N305" s="51">
        <f>ИЮН.25!E303</f>
        <v>0</v>
      </c>
      <c r="O305" s="52">
        <f t="shared" si="32"/>
        <v>0</v>
      </c>
      <c r="P305" s="51">
        <f>ИЮЛ.25!E303</f>
        <v>0</v>
      </c>
      <c r="Q305" s="51">
        <f>АВГ.25!E303</f>
        <v>0</v>
      </c>
      <c r="R305" s="51">
        <f>СЕН.25!E303</f>
        <v>0</v>
      </c>
      <c r="S305" s="53">
        <f t="shared" si="33"/>
        <v>0</v>
      </c>
      <c r="T305" s="51">
        <f>ОКТ.25!E303</f>
        <v>0</v>
      </c>
      <c r="U305" s="51">
        <f>НОЯ.25!E303</f>
        <v>0</v>
      </c>
      <c r="V305" s="51">
        <f>ДЕК.25!E303</f>
        <v>0</v>
      </c>
      <c r="W305" s="36"/>
      <c r="X305" s="9"/>
    </row>
    <row r="306" spans="1:24" ht="15.75">
      <c r="A306" s="23"/>
      <c r="B306" s="18">
        <f t="shared" si="34"/>
        <v>301</v>
      </c>
      <c r="C306" s="153"/>
      <c r="D306" s="163">
        <v>0</v>
      </c>
      <c r="E306" s="48">
        <f t="shared" si="35"/>
        <v>-1350</v>
      </c>
      <c r="F306" s="70">
        <f>ЯНВ.25!F304+ФЕВ.25!F304+МАР.25!F304+АПР.25!F304+МАЙ.25!F304+ИЮН.25!F304+ИЮЛ.25!F304+АВГ.25!F304+СЕН.25!F304+ОКТ.25!F304+НОЯ.25!F304+ДЕК.25!F304</f>
        <v>0</v>
      </c>
      <c r="G306" s="49">
        <f t="shared" si="30"/>
        <v>1350</v>
      </c>
      <c r="H306" s="70">
        <f>ЯНВ.25!E304</f>
        <v>1350</v>
      </c>
      <c r="I306" s="70">
        <f>ФЕВ.25!E304</f>
        <v>0</v>
      </c>
      <c r="J306" s="70">
        <f>МАР.25!E304</f>
        <v>0</v>
      </c>
      <c r="K306" s="50">
        <f t="shared" si="31"/>
        <v>0</v>
      </c>
      <c r="L306" s="70">
        <f>АПР.25!E304</f>
        <v>0</v>
      </c>
      <c r="M306" s="51">
        <f>МАЙ.25!E304</f>
        <v>0</v>
      </c>
      <c r="N306" s="51">
        <f>ИЮН.25!E304</f>
        <v>0</v>
      </c>
      <c r="O306" s="52">
        <f t="shared" si="32"/>
        <v>0</v>
      </c>
      <c r="P306" s="51">
        <f>ИЮЛ.25!E304</f>
        <v>0</v>
      </c>
      <c r="Q306" s="51">
        <f>АВГ.25!E304</f>
        <v>0</v>
      </c>
      <c r="R306" s="51">
        <f>СЕН.25!E304</f>
        <v>0</v>
      </c>
      <c r="S306" s="53">
        <f t="shared" si="33"/>
        <v>0</v>
      </c>
      <c r="T306" s="51">
        <f>ОКТ.25!E304</f>
        <v>0</v>
      </c>
      <c r="U306" s="51">
        <f>НОЯ.25!E304</f>
        <v>0</v>
      </c>
      <c r="V306" s="51">
        <f>ДЕК.25!E304</f>
        <v>0</v>
      </c>
      <c r="W306" s="36"/>
      <c r="X306" s="9"/>
    </row>
    <row r="307" spans="1:24" ht="15.75">
      <c r="A307" s="23"/>
      <c r="B307" s="18">
        <f t="shared" si="34"/>
        <v>302</v>
      </c>
      <c r="C307" s="153"/>
      <c r="D307" s="163">
        <v>0</v>
      </c>
      <c r="E307" s="48">
        <f t="shared" si="35"/>
        <v>-1350</v>
      </c>
      <c r="F307" s="70">
        <f>ЯНВ.25!F305+ФЕВ.25!F305+МАР.25!F305+АПР.25!F305+МАЙ.25!F305+ИЮН.25!F305+ИЮЛ.25!F305+АВГ.25!F305+СЕН.25!F305+ОКТ.25!F305+НОЯ.25!F305+ДЕК.25!F305</f>
        <v>0</v>
      </c>
      <c r="G307" s="49">
        <f t="shared" si="30"/>
        <v>1350</v>
      </c>
      <c r="H307" s="70">
        <f>ЯНВ.25!E305</f>
        <v>1350</v>
      </c>
      <c r="I307" s="70">
        <f>ФЕВ.25!E305</f>
        <v>0</v>
      </c>
      <c r="J307" s="70">
        <f>МАР.25!E305</f>
        <v>0</v>
      </c>
      <c r="K307" s="50">
        <f t="shared" si="31"/>
        <v>0</v>
      </c>
      <c r="L307" s="70">
        <f>АПР.25!E305</f>
        <v>0</v>
      </c>
      <c r="M307" s="51">
        <f>МАЙ.25!E305</f>
        <v>0</v>
      </c>
      <c r="N307" s="51">
        <f>ИЮН.25!E305</f>
        <v>0</v>
      </c>
      <c r="O307" s="52">
        <f t="shared" si="32"/>
        <v>0</v>
      </c>
      <c r="P307" s="51">
        <f>ИЮЛ.25!E305</f>
        <v>0</v>
      </c>
      <c r="Q307" s="51">
        <f>АВГ.25!E305</f>
        <v>0</v>
      </c>
      <c r="R307" s="51">
        <f>СЕН.25!E305</f>
        <v>0</v>
      </c>
      <c r="S307" s="53">
        <f t="shared" si="33"/>
        <v>0</v>
      </c>
      <c r="T307" s="51">
        <f>ОКТ.25!E305</f>
        <v>0</v>
      </c>
      <c r="U307" s="51">
        <f>НОЯ.25!E305</f>
        <v>0</v>
      </c>
      <c r="V307" s="51">
        <f>ДЕК.25!E305</f>
        <v>0</v>
      </c>
      <c r="W307" s="36"/>
      <c r="X307" s="9"/>
    </row>
    <row r="308" spans="1:24" ht="15.75">
      <c r="A308" s="23"/>
      <c r="B308" s="18">
        <f t="shared" si="34"/>
        <v>303</v>
      </c>
      <c r="C308" s="153"/>
      <c r="D308" s="163">
        <v>0</v>
      </c>
      <c r="E308" s="48">
        <f t="shared" si="35"/>
        <v>-1350</v>
      </c>
      <c r="F308" s="70">
        <f>ЯНВ.25!F306+ФЕВ.25!F306+МАР.25!F306+АПР.25!F306+МАЙ.25!F306+ИЮН.25!F306+ИЮЛ.25!F306+АВГ.25!F306+СЕН.25!F306+ОКТ.25!F306+НОЯ.25!F306+ДЕК.25!F306</f>
        <v>0</v>
      </c>
      <c r="G308" s="49">
        <f t="shared" si="30"/>
        <v>1350</v>
      </c>
      <c r="H308" s="70">
        <f>ЯНВ.25!E306</f>
        <v>1350</v>
      </c>
      <c r="I308" s="70">
        <f>ФЕВ.25!E306</f>
        <v>0</v>
      </c>
      <c r="J308" s="70">
        <f>МАР.25!E306</f>
        <v>0</v>
      </c>
      <c r="K308" s="50">
        <f t="shared" si="31"/>
        <v>0</v>
      </c>
      <c r="L308" s="70">
        <f>АПР.25!E306</f>
        <v>0</v>
      </c>
      <c r="M308" s="51">
        <f>МАЙ.25!E306</f>
        <v>0</v>
      </c>
      <c r="N308" s="51">
        <f>ИЮН.25!E306</f>
        <v>0</v>
      </c>
      <c r="O308" s="52">
        <f t="shared" si="32"/>
        <v>0</v>
      </c>
      <c r="P308" s="51">
        <f>ИЮЛ.25!E306</f>
        <v>0</v>
      </c>
      <c r="Q308" s="51">
        <f>АВГ.25!E306</f>
        <v>0</v>
      </c>
      <c r="R308" s="51">
        <f>СЕН.25!E306</f>
        <v>0</v>
      </c>
      <c r="S308" s="53">
        <f t="shared" si="33"/>
        <v>0</v>
      </c>
      <c r="T308" s="51">
        <f>ОКТ.25!E306</f>
        <v>0</v>
      </c>
      <c r="U308" s="51">
        <f>НОЯ.25!E306</f>
        <v>0</v>
      </c>
      <c r="V308" s="51">
        <f>ДЕК.25!E306</f>
        <v>0</v>
      </c>
      <c r="W308" s="36"/>
      <c r="X308" s="9"/>
    </row>
    <row r="309" spans="1:24" ht="15.75">
      <c r="A309" s="23"/>
      <c r="B309" s="18">
        <f t="shared" si="34"/>
        <v>304</v>
      </c>
      <c r="C309" s="153"/>
      <c r="D309" s="163">
        <v>-34149.43</v>
      </c>
      <c r="E309" s="48">
        <f t="shared" si="35"/>
        <v>-35499.43</v>
      </c>
      <c r="F309" s="70">
        <f>ЯНВ.25!F307+ФЕВ.25!F307+МАР.25!F307+АПР.25!F307+МАЙ.25!F307+ИЮН.25!F307+ИЮЛ.25!F307+АВГ.25!F307+СЕН.25!F307+ОКТ.25!F307+НОЯ.25!F307+ДЕК.25!F307</f>
        <v>0</v>
      </c>
      <c r="G309" s="49">
        <f t="shared" si="30"/>
        <v>1350</v>
      </c>
      <c r="H309" s="70">
        <f>ЯНВ.25!E307</f>
        <v>1350</v>
      </c>
      <c r="I309" s="70">
        <f>ФЕВ.25!E307</f>
        <v>0</v>
      </c>
      <c r="J309" s="70">
        <f>МАР.25!E307</f>
        <v>0</v>
      </c>
      <c r="K309" s="50">
        <f t="shared" si="31"/>
        <v>0</v>
      </c>
      <c r="L309" s="70">
        <f>АПР.25!E307</f>
        <v>0</v>
      </c>
      <c r="M309" s="51">
        <f>МАЙ.25!E307</f>
        <v>0</v>
      </c>
      <c r="N309" s="51">
        <f>ИЮН.25!E307</f>
        <v>0</v>
      </c>
      <c r="O309" s="52">
        <f t="shared" si="32"/>
        <v>0</v>
      </c>
      <c r="P309" s="51">
        <f>ИЮЛ.25!E307</f>
        <v>0</v>
      </c>
      <c r="Q309" s="51">
        <f>АВГ.25!E307</f>
        <v>0</v>
      </c>
      <c r="R309" s="51">
        <f>СЕН.25!E307</f>
        <v>0</v>
      </c>
      <c r="S309" s="53">
        <f t="shared" si="33"/>
        <v>0</v>
      </c>
      <c r="T309" s="51">
        <f>ОКТ.25!E307</f>
        <v>0</v>
      </c>
      <c r="U309" s="51">
        <f>НОЯ.25!E307</f>
        <v>0</v>
      </c>
      <c r="V309" s="51">
        <f>ДЕК.25!E307</f>
        <v>0</v>
      </c>
      <c r="W309" s="36"/>
      <c r="X309" s="9"/>
    </row>
    <row r="310" spans="1:24" ht="15.75">
      <c r="A310" s="23"/>
      <c r="B310" s="18">
        <f t="shared" si="34"/>
        <v>305</v>
      </c>
      <c r="C310" s="153"/>
      <c r="D310" s="163">
        <v>-900</v>
      </c>
      <c r="E310" s="48">
        <f t="shared" si="35"/>
        <v>-900</v>
      </c>
      <c r="F310" s="70">
        <f>ЯНВ.25!F308+ФЕВ.25!F308+МАР.25!F308+АПР.25!F308+МАЙ.25!F308+ИЮН.25!F308+ИЮЛ.25!F308+АВГ.25!F308+СЕН.25!F308+ОКТ.25!F308+НОЯ.25!F308+ДЕК.25!F308</f>
        <v>1350</v>
      </c>
      <c r="G310" s="49">
        <f t="shared" si="30"/>
        <v>1350</v>
      </c>
      <c r="H310" s="70">
        <f>ЯНВ.25!E308</f>
        <v>1350</v>
      </c>
      <c r="I310" s="70">
        <f>ФЕВ.25!E308</f>
        <v>0</v>
      </c>
      <c r="J310" s="70">
        <f>МАР.25!E308</f>
        <v>0</v>
      </c>
      <c r="K310" s="50">
        <f t="shared" si="31"/>
        <v>0</v>
      </c>
      <c r="L310" s="70">
        <f>АПР.25!E308</f>
        <v>0</v>
      </c>
      <c r="M310" s="51">
        <f>МАЙ.25!E308</f>
        <v>0</v>
      </c>
      <c r="N310" s="51">
        <f>ИЮН.25!E308</f>
        <v>0</v>
      </c>
      <c r="O310" s="52">
        <f t="shared" si="32"/>
        <v>0</v>
      </c>
      <c r="P310" s="51">
        <f>ИЮЛ.25!E308</f>
        <v>0</v>
      </c>
      <c r="Q310" s="51">
        <f>АВГ.25!E308</f>
        <v>0</v>
      </c>
      <c r="R310" s="51">
        <f>СЕН.25!E308</f>
        <v>0</v>
      </c>
      <c r="S310" s="53">
        <f t="shared" si="33"/>
        <v>0</v>
      </c>
      <c r="T310" s="51">
        <f>ОКТ.25!E308</f>
        <v>0</v>
      </c>
      <c r="U310" s="51">
        <f>НОЯ.25!E308</f>
        <v>0</v>
      </c>
      <c r="V310" s="51">
        <f>ДЕК.25!E308</f>
        <v>0</v>
      </c>
      <c r="W310" s="36"/>
      <c r="X310" s="9"/>
    </row>
    <row r="311" spans="1:24" ht="15.75">
      <c r="A311" s="23"/>
      <c r="B311" s="18">
        <f t="shared" si="34"/>
        <v>306</v>
      </c>
      <c r="C311" s="153"/>
      <c r="D311" s="163">
        <v>-20500</v>
      </c>
      <c r="E311" s="48">
        <f t="shared" si="35"/>
        <v>-21850</v>
      </c>
      <c r="F311" s="70">
        <f>ЯНВ.25!F309+ФЕВ.25!F309+МАР.25!F309+АПР.25!F309+МАЙ.25!F309+ИЮН.25!F309+ИЮЛ.25!F309+АВГ.25!F309+СЕН.25!F309+ОКТ.25!F309+НОЯ.25!F309+ДЕК.25!F309</f>
        <v>0</v>
      </c>
      <c r="G311" s="49">
        <f t="shared" si="30"/>
        <v>1350</v>
      </c>
      <c r="H311" s="70">
        <f>ЯНВ.25!E309</f>
        <v>1350</v>
      </c>
      <c r="I311" s="70">
        <f>ФЕВ.25!E309</f>
        <v>0</v>
      </c>
      <c r="J311" s="70">
        <f>МАР.25!E309</f>
        <v>0</v>
      </c>
      <c r="K311" s="50">
        <f t="shared" si="31"/>
        <v>0</v>
      </c>
      <c r="L311" s="70">
        <f>АПР.25!E309</f>
        <v>0</v>
      </c>
      <c r="M311" s="51">
        <f>МАЙ.25!E309</f>
        <v>0</v>
      </c>
      <c r="N311" s="51">
        <f>ИЮН.25!E309</f>
        <v>0</v>
      </c>
      <c r="O311" s="52">
        <f t="shared" si="32"/>
        <v>0</v>
      </c>
      <c r="P311" s="51">
        <f>ИЮЛ.25!E309</f>
        <v>0</v>
      </c>
      <c r="Q311" s="51">
        <f>АВГ.25!E309</f>
        <v>0</v>
      </c>
      <c r="R311" s="51">
        <f>СЕН.25!E309</f>
        <v>0</v>
      </c>
      <c r="S311" s="53">
        <f t="shared" si="33"/>
        <v>0</v>
      </c>
      <c r="T311" s="51">
        <f>ОКТ.25!E309</f>
        <v>0</v>
      </c>
      <c r="U311" s="51">
        <f>НОЯ.25!E309</f>
        <v>0</v>
      </c>
      <c r="V311" s="51">
        <f>ДЕК.25!E309</f>
        <v>0</v>
      </c>
      <c r="W311" s="36"/>
      <c r="X311" s="9"/>
    </row>
    <row r="312" spans="1:24" ht="15.75">
      <c r="A312" s="23"/>
      <c r="B312" s="18">
        <f t="shared" si="34"/>
        <v>307</v>
      </c>
      <c r="C312" s="153"/>
      <c r="D312" s="163">
        <v>-5500</v>
      </c>
      <c r="E312" s="48">
        <f t="shared" si="35"/>
        <v>-6850</v>
      </c>
      <c r="F312" s="70">
        <f>ЯНВ.25!F310+ФЕВ.25!F310+МАР.25!F310+АПР.25!F310+МАЙ.25!F310+ИЮН.25!F310+ИЮЛ.25!F310+АВГ.25!F310+СЕН.25!F310+ОКТ.25!F310+НОЯ.25!F310+ДЕК.25!F310</f>
        <v>0</v>
      </c>
      <c r="G312" s="49">
        <f t="shared" si="30"/>
        <v>1350</v>
      </c>
      <c r="H312" s="70">
        <f>ЯНВ.25!E310</f>
        <v>1350</v>
      </c>
      <c r="I312" s="70">
        <f>ФЕВ.25!E310</f>
        <v>0</v>
      </c>
      <c r="J312" s="70">
        <f>МАР.25!E310</f>
        <v>0</v>
      </c>
      <c r="K312" s="50">
        <f t="shared" si="31"/>
        <v>0</v>
      </c>
      <c r="L312" s="70">
        <f>АПР.25!E310</f>
        <v>0</v>
      </c>
      <c r="M312" s="51">
        <f>МАЙ.25!E310</f>
        <v>0</v>
      </c>
      <c r="N312" s="51">
        <f>ИЮН.25!E310</f>
        <v>0</v>
      </c>
      <c r="O312" s="52">
        <f t="shared" si="32"/>
        <v>0</v>
      </c>
      <c r="P312" s="51">
        <f>ИЮЛ.25!E310</f>
        <v>0</v>
      </c>
      <c r="Q312" s="51">
        <f>АВГ.25!E310</f>
        <v>0</v>
      </c>
      <c r="R312" s="51">
        <f>СЕН.25!E310</f>
        <v>0</v>
      </c>
      <c r="S312" s="53">
        <f t="shared" si="33"/>
        <v>0</v>
      </c>
      <c r="T312" s="51">
        <f>ОКТ.25!E310</f>
        <v>0</v>
      </c>
      <c r="U312" s="51">
        <f>НОЯ.25!E310</f>
        <v>0</v>
      </c>
      <c r="V312" s="51">
        <f>ДЕК.25!E310</f>
        <v>0</v>
      </c>
      <c r="W312" s="36"/>
      <c r="X312" s="9"/>
    </row>
    <row r="313" spans="1:24" ht="15.75">
      <c r="A313" s="23"/>
      <c r="B313" s="18">
        <f t="shared" si="34"/>
        <v>308</v>
      </c>
      <c r="C313" s="153"/>
      <c r="D313" s="163">
        <v>-5400</v>
      </c>
      <c r="E313" s="48">
        <f t="shared" si="35"/>
        <v>-6750</v>
      </c>
      <c r="F313" s="70">
        <f>ЯНВ.25!F311+ФЕВ.25!F311+МАР.25!F311+АПР.25!F311+МАЙ.25!F311+ИЮН.25!F311+ИЮЛ.25!F311+АВГ.25!F311+СЕН.25!F311+ОКТ.25!F311+НОЯ.25!F311+ДЕК.25!F311</f>
        <v>0</v>
      </c>
      <c r="G313" s="49">
        <f t="shared" si="30"/>
        <v>1350</v>
      </c>
      <c r="H313" s="70">
        <f>ЯНВ.25!E311</f>
        <v>1350</v>
      </c>
      <c r="I313" s="70">
        <f>ФЕВ.25!E311</f>
        <v>0</v>
      </c>
      <c r="J313" s="70">
        <f>МАР.25!E311</f>
        <v>0</v>
      </c>
      <c r="K313" s="50">
        <f t="shared" si="31"/>
        <v>0</v>
      </c>
      <c r="L313" s="70">
        <f>АПР.25!E311</f>
        <v>0</v>
      </c>
      <c r="M313" s="51">
        <f>МАЙ.25!E311</f>
        <v>0</v>
      </c>
      <c r="N313" s="51">
        <f>ИЮН.25!E311</f>
        <v>0</v>
      </c>
      <c r="O313" s="52">
        <f t="shared" si="32"/>
        <v>0</v>
      </c>
      <c r="P313" s="51">
        <f>ИЮЛ.25!E311</f>
        <v>0</v>
      </c>
      <c r="Q313" s="51">
        <f>АВГ.25!E311</f>
        <v>0</v>
      </c>
      <c r="R313" s="51">
        <f>СЕН.25!E311</f>
        <v>0</v>
      </c>
      <c r="S313" s="53">
        <f t="shared" si="33"/>
        <v>0</v>
      </c>
      <c r="T313" s="51">
        <f>ОКТ.25!E311</f>
        <v>0</v>
      </c>
      <c r="U313" s="51">
        <f>НОЯ.25!E311</f>
        <v>0</v>
      </c>
      <c r="V313" s="51">
        <f>ДЕК.25!E311</f>
        <v>0</v>
      </c>
      <c r="W313" s="36"/>
      <c r="X313" s="9"/>
    </row>
    <row r="314" spans="1:24" ht="15.75">
      <c r="A314" s="23"/>
      <c r="B314" s="18">
        <f t="shared" si="34"/>
        <v>309</v>
      </c>
      <c r="C314" s="153"/>
      <c r="D314" s="163">
        <v>-8100</v>
      </c>
      <c r="E314" s="48">
        <f t="shared" si="35"/>
        <v>-9450</v>
      </c>
      <c r="F314" s="70">
        <f>ЯНВ.25!F312+ФЕВ.25!F312+МАР.25!F312+АПР.25!F312+МАЙ.25!F312+ИЮН.25!F312+ИЮЛ.25!F312+АВГ.25!F312+СЕН.25!F312+ОКТ.25!F312+НОЯ.25!F312+ДЕК.25!F312</f>
        <v>0</v>
      </c>
      <c r="G314" s="49">
        <f t="shared" si="30"/>
        <v>1350</v>
      </c>
      <c r="H314" s="70">
        <f>ЯНВ.25!E312</f>
        <v>1350</v>
      </c>
      <c r="I314" s="70">
        <f>ФЕВ.25!E312</f>
        <v>0</v>
      </c>
      <c r="J314" s="70">
        <f>МАР.25!E312</f>
        <v>0</v>
      </c>
      <c r="K314" s="50">
        <f t="shared" si="31"/>
        <v>0</v>
      </c>
      <c r="L314" s="70">
        <f>АПР.25!E312</f>
        <v>0</v>
      </c>
      <c r="M314" s="51">
        <f>МАЙ.25!E312</f>
        <v>0</v>
      </c>
      <c r="N314" s="51">
        <f>ИЮН.25!E312</f>
        <v>0</v>
      </c>
      <c r="O314" s="52">
        <f t="shared" si="32"/>
        <v>0</v>
      </c>
      <c r="P314" s="51">
        <f>ИЮЛ.25!E312</f>
        <v>0</v>
      </c>
      <c r="Q314" s="51">
        <f>АВГ.25!E312</f>
        <v>0</v>
      </c>
      <c r="R314" s="51">
        <f>СЕН.25!E312</f>
        <v>0</v>
      </c>
      <c r="S314" s="53">
        <f t="shared" si="33"/>
        <v>0</v>
      </c>
      <c r="T314" s="51">
        <f>ОКТ.25!E312</f>
        <v>0</v>
      </c>
      <c r="U314" s="51">
        <f>НОЯ.25!E312</f>
        <v>0</v>
      </c>
      <c r="V314" s="51">
        <f>ДЕК.25!E312</f>
        <v>0</v>
      </c>
      <c r="W314" s="36"/>
      <c r="X314" s="9"/>
    </row>
    <row r="315" spans="1:24" ht="15.75">
      <c r="A315" s="23"/>
      <c r="B315" s="18">
        <f t="shared" si="34"/>
        <v>310</v>
      </c>
      <c r="C315" s="198" t="s">
        <v>43</v>
      </c>
      <c r="D315" s="163">
        <v>-2700</v>
      </c>
      <c r="E315" s="48">
        <f t="shared" si="35"/>
        <v>-2700</v>
      </c>
      <c r="F315" s="70">
        <f>ЯНВ.25!F313+ФЕВ.25!F313+МАР.25!F313+АПР.25!F313+МАЙ.25!F313+ИЮН.25!F313+ИЮЛ.25!F313+АВГ.25!F313+СЕН.25!F313+ОКТ.25!F313+НОЯ.25!F313+ДЕК.25!F313</f>
        <v>1350</v>
      </c>
      <c r="G315" s="49">
        <f t="shared" si="30"/>
        <v>1350</v>
      </c>
      <c r="H315" s="70">
        <f>ЯНВ.25!E313</f>
        <v>1350</v>
      </c>
      <c r="I315" s="70">
        <f>ФЕВ.25!E313</f>
        <v>0</v>
      </c>
      <c r="J315" s="70">
        <f>МАР.25!E313</f>
        <v>0</v>
      </c>
      <c r="K315" s="50">
        <f t="shared" si="31"/>
        <v>0</v>
      </c>
      <c r="L315" s="70">
        <f>АПР.25!E313</f>
        <v>0</v>
      </c>
      <c r="M315" s="51">
        <f>МАЙ.25!E313</f>
        <v>0</v>
      </c>
      <c r="N315" s="51">
        <f>ИЮН.25!E313</f>
        <v>0</v>
      </c>
      <c r="O315" s="52">
        <f t="shared" si="32"/>
        <v>0</v>
      </c>
      <c r="P315" s="51">
        <f>ИЮЛ.25!E313</f>
        <v>0</v>
      </c>
      <c r="Q315" s="51">
        <f>АВГ.25!E313</f>
        <v>0</v>
      </c>
      <c r="R315" s="51">
        <f>СЕН.25!E313</f>
        <v>0</v>
      </c>
      <c r="S315" s="53">
        <f t="shared" si="33"/>
        <v>0</v>
      </c>
      <c r="T315" s="51">
        <f>ОКТ.25!E313</f>
        <v>0</v>
      </c>
      <c r="U315" s="51">
        <f>НОЯ.25!E313</f>
        <v>0</v>
      </c>
      <c r="V315" s="51">
        <f>ДЕК.25!E313</f>
        <v>0</v>
      </c>
      <c r="W315" s="36"/>
      <c r="X315" s="9"/>
    </row>
    <row r="316" spans="1:24" ht="15.75">
      <c r="A316" s="23"/>
      <c r="B316" s="18">
        <f t="shared" si="34"/>
        <v>311</v>
      </c>
      <c r="C316" s="199"/>
      <c r="D316" s="163">
        <v>0</v>
      </c>
      <c r="E316" s="48">
        <f t="shared" si="35"/>
        <v>0</v>
      </c>
      <c r="F316" s="70">
        <f>ЯНВ.25!F314+ФЕВ.25!F314+МАР.25!F314+АПР.25!F314+МАЙ.25!F314+ИЮН.25!F314+ИЮЛ.25!F314+АВГ.25!F314+СЕН.25!F314+ОКТ.25!F314+НОЯ.25!F314+ДЕК.25!F314</f>
        <v>0</v>
      </c>
      <c r="G316" s="49">
        <f t="shared" si="30"/>
        <v>0</v>
      </c>
      <c r="H316" s="70">
        <f>ЯНВ.25!E314</f>
        <v>0</v>
      </c>
      <c r="I316" s="70">
        <f>ФЕВ.25!E314</f>
        <v>0</v>
      </c>
      <c r="J316" s="70">
        <f>МАР.25!E314</f>
        <v>0</v>
      </c>
      <c r="K316" s="50">
        <f t="shared" si="31"/>
        <v>0</v>
      </c>
      <c r="L316" s="70">
        <f>АПР.25!E314</f>
        <v>0</v>
      </c>
      <c r="M316" s="51">
        <f>МАЙ.25!E314</f>
        <v>0</v>
      </c>
      <c r="N316" s="51">
        <f>ИЮН.25!E314</f>
        <v>0</v>
      </c>
      <c r="O316" s="52">
        <f t="shared" si="32"/>
        <v>0</v>
      </c>
      <c r="P316" s="51">
        <f>ИЮЛ.25!E314</f>
        <v>0</v>
      </c>
      <c r="Q316" s="51">
        <f>АВГ.25!E314</f>
        <v>0</v>
      </c>
      <c r="R316" s="51">
        <f>СЕН.25!E314</f>
        <v>0</v>
      </c>
      <c r="S316" s="53">
        <f t="shared" si="33"/>
        <v>0</v>
      </c>
      <c r="T316" s="51">
        <f>ОКТ.25!E314</f>
        <v>0</v>
      </c>
      <c r="U316" s="51">
        <f>НОЯ.25!E314</f>
        <v>0</v>
      </c>
      <c r="V316" s="51">
        <f>ДЕК.25!E314</f>
        <v>0</v>
      </c>
      <c r="W316" s="36"/>
      <c r="X316" s="9"/>
    </row>
    <row r="317" spans="1:24" ht="15.75">
      <c r="A317" s="23"/>
      <c r="B317" s="18">
        <f t="shared" si="34"/>
        <v>312</v>
      </c>
      <c r="C317" s="153"/>
      <c r="D317" s="163">
        <v>-44550</v>
      </c>
      <c r="E317" s="48">
        <f t="shared" si="35"/>
        <v>-45900</v>
      </c>
      <c r="F317" s="70">
        <f>ЯНВ.25!F315+ФЕВ.25!F315+МАР.25!F315+АПР.25!F315+МАЙ.25!F315+ИЮН.25!F315+ИЮЛ.25!F315+АВГ.25!F315+СЕН.25!F315+ОКТ.25!F315+НОЯ.25!F315+ДЕК.25!F315</f>
        <v>0</v>
      </c>
      <c r="G317" s="49">
        <f t="shared" si="30"/>
        <v>1350</v>
      </c>
      <c r="H317" s="70">
        <f>ЯНВ.25!E315</f>
        <v>1350</v>
      </c>
      <c r="I317" s="70">
        <f>ФЕВ.25!E315</f>
        <v>0</v>
      </c>
      <c r="J317" s="70">
        <f>МАР.25!E315</f>
        <v>0</v>
      </c>
      <c r="K317" s="50">
        <f t="shared" si="31"/>
        <v>0</v>
      </c>
      <c r="L317" s="70">
        <f>АПР.25!E315</f>
        <v>0</v>
      </c>
      <c r="M317" s="51">
        <f>МАЙ.25!E315</f>
        <v>0</v>
      </c>
      <c r="N317" s="51">
        <f>ИЮН.25!E315</f>
        <v>0</v>
      </c>
      <c r="O317" s="52">
        <f t="shared" si="32"/>
        <v>0</v>
      </c>
      <c r="P317" s="51">
        <f>ИЮЛ.25!E315</f>
        <v>0</v>
      </c>
      <c r="Q317" s="51">
        <f>АВГ.25!E315</f>
        <v>0</v>
      </c>
      <c r="R317" s="51">
        <f>СЕН.25!E315</f>
        <v>0</v>
      </c>
      <c r="S317" s="53">
        <f t="shared" si="33"/>
        <v>0</v>
      </c>
      <c r="T317" s="51">
        <f>ОКТ.25!E315</f>
        <v>0</v>
      </c>
      <c r="U317" s="51">
        <f>НОЯ.25!E315</f>
        <v>0</v>
      </c>
      <c r="V317" s="51">
        <f>ДЕК.25!E315</f>
        <v>0</v>
      </c>
      <c r="W317" s="36"/>
      <c r="X317" s="9"/>
    </row>
    <row r="318" spans="1:24" ht="15.75">
      <c r="A318" s="23"/>
      <c r="B318" s="18">
        <f t="shared" si="34"/>
        <v>313</v>
      </c>
      <c r="C318" s="198" t="s">
        <v>43</v>
      </c>
      <c r="D318" s="163">
        <v>2700</v>
      </c>
      <c r="E318" s="48">
        <f t="shared" si="35"/>
        <v>1350</v>
      </c>
      <c r="F318" s="70">
        <f>ЯНВ.25!F316+ФЕВ.25!F316+МАР.25!F316+АПР.25!F316+МАЙ.25!F316+ИЮН.25!F316+ИЮЛ.25!F316+АВГ.25!F316+СЕН.25!F316+ОКТ.25!F316+НОЯ.25!F316+ДЕК.25!F316</f>
        <v>0</v>
      </c>
      <c r="G318" s="49">
        <f t="shared" si="30"/>
        <v>1350</v>
      </c>
      <c r="H318" s="70">
        <f>ЯНВ.25!E316</f>
        <v>1350</v>
      </c>
      <c r="I318" s="70">
        <f>ФЕВ.25!E316</f>
        <v>0</v>
      </c>
      <c r="J318" s="70">
        <f>МАР.25!E316</f>
        <v>0</v>
      </c>
      <c r="K318" s="50">
        <f t="shared" si="31"/>
        <v>0</v>
      </c>
      <c r="L318" s="70">
        <f>АПР.25!E316</f>
        <v>0</v>
      </c>
      <c r="M318" s="51">
        <f>МАЙ.25!E316</f>
        <v>0</v>
      </c>
      <c r="N318" s="51">
        <f>ИЮН.25!E316</f>
        <v>0</v>
      </c>
      <c r="O318" s="52">
        <f t="shared" si="32"/>
        <v>0</v>
      </c>
      <c r="P318" s="51">
        <f>ИЮЛ.25!E316</f>
        <v>0</v>
      </c>
      <c r="Q318" s="51">
        <f>АВГ.25!E316</f>
        <v>0</v>
      </c>
      <c r="R318" s="51">
        <f>СЕН.25!E316</f>
        <v>0</v>
      </c>
      <c r="S318" s="53">
        <f t="shared" si="33"/>
        <v>0</v>
      </c>
      <c r="T318" s="51">
        <f>ОКТ.25!E316</f>
        <v>0</v>
      </c>
      <c r="U318" s="51">
        <f>НОЯ.25!E316</f>
        <v>0</v>
      </c>
      <c r="V318" s="51">
        <f>ДЕК.25!E316</f>
        <v>0</v>
      </c>
      <c r="W318" s="36"/>
      <c r="X318" s="9"/>
    </row>
    <row r="319" spans="1:24" ht="15.75">
      <c r="A319" s="23"/>
      <c r="B319" s="18">
        <f t="shared" si="34"/>
        <v>314</v>
      </c>
      <c r="C319" s="199"/>
      <c r="D319" s="163"/>
      <c r="E319" s="48">
        <f t="shared" si="35"/>
        <v>0</v>
      </c>
      <c r="F319" s="70">
        <f>ЯНВ.25!F317+ФЕВ.25!F317+МАР.25!F317+АПР.25!F317+МАЙ.25!F317+ИЮН.25!F317+ИЮЛ.25!F317+АВГ.25!F317+СЕН.25!F317+ОКТ.25!F317+НОЯ.25!F317+ДЕК.25!F317</f>
        <v>0</v>
      </c>
      <c r="G319" s="49">
        <f t="shared" si="30"/>
        <v>0</v>
      </c>
      <c r="H319" s="70">
        <f>ЯНВ.25!E317</f>
        <v>0</v>
      </c>
      <c r="I319" s="70">
        <f>ФЕВ.25!E317</f>
        <v>0</v>
      </c>
      <c r="J319" s="70">
        <f>МАР.25!E317</f>
        <v>0</v>
      </c>
      <c r="K319" s="50">
        <f t="shared" si="31"/>
        <v>0</v>
      </c>
      <c r="L319" s="70">
        <f>АПР.25!E317</f>
        <v>0</v>
      </c>
      <c r="M319" s="51">
        <f>МАЙ.25!E317</f>
        <v>0</v>
      </c>
      <c r="N319" s="51">
        <f>ИЮН.25!E317</f>
        <v>0</v>
      </c>
      <c r="O319" s="52">
        <f t="shared" si="32"/>
        <v>0</v>
      </c>
      <c r="P319" s="51">
        <f>ИЮЛ.25!E317</f>
        <v>0</v>
      </c>
      <c r="Q319" s="51">
        <f>АВГ.25!E317</f>
        <v>0</v>
      </c>
      <c r="R319" s="51">
        <f>СЕН.25!E317</f>
        <v>0</v>
      </c>
      <c r="S319" s="53">
        <f t="shared" si="33"/>
        <v>0</v>
      </c>
      <c r="T319" s="51">
        <f>ОКТ.25!E317</f>
        <v>0</v>
      </c>
      <c r="U319" s="51">
        <f>НОЯ.25!E317</f>
        <v>0</v>
      </c>
      <c r="V319" s="51">
        <f>ДЕК.25!E317</f>
        <v>0</v>
      </c>
      <c r="W319" s="36"/>
      <c r="X319" s="9"/>
    </row>
    <row r="320" spans="1:24" ht="15.75">
      <c r="A320" s="23"/>
      <c r="B320" s="18">
        <f t="shared" si="34"/>
        <v>315</v>
      </c>
      <c r="C320" s="153"/>
      <c r="D320" s="163">
        <v>0</v>
      </c>
      <c r="E320" s="48">
        <f t="shared" si="35"/>
        <v>0</v>
      </c>
      <c r="F320" s="70">
        <f>ЯНВ.25!F318+ФЕВ.25!F318+МАР.25!F318+АПР.25!F318+МАЙ.25!F318+ИЮН.25!F318+ИЮЛ.25!F318+АВГ.25!F318+СЕН.25!F318+ОКТ.25!F318+НОЯ.25!F318+ДЕК.25!F318</f>
        <v>0</v>
      </c>
      <c r="G320" s="49">
        <f t="shared" si="30"/>
        <v>0</v>
      </c>
      <c r="H320" s="70">
        <f>ЯНВ.25!E318</f>
        <v>0</v>
      </c>
      <c r="I320" s="70">
        <f>ФЕВ.25!E318</f>
        <v>0</v>
      </c>
      <c r="J320" s="70">
        <f>МАР.25!E318</f>
        <v>0</v>
      </c>
      <c r="K320" s="50">
        <f t="shared" si="31"/>
        <v>0</v>
      </c>
      <c r="L320" s="70">
        <f>АПР.25!E318</f>
        <v>0</v>
      </c>
      <c r="M320" s="51">
        <f>МАЙ.25!E318</f>
        <v>0</v>
      </c>
      <c r="N320" s="51">
        <f>ИЮН.25!E318</f>
        <v>0</v>
      </c>
      <c r="O320" s="52">
        <f t="shared" si="32"/>
        <v>0</v>
      </c>
      <c r="P320" s="51">
        <f>ИЮЛ.25!E318</f>
        <v>0</v>
      </c>
      <c r="Q320" s="51">
        <f>АВГ.25!E318</f>
        <v>0</v>
      </c>
      <c r="R320" s="51">
        <f>СЕН.25!E318</f>
        <v>0</v>
      </c>
      <c r="S320" s="53">
        <f t="shared" si="33"/>
        <v>0</v>
      </c>
      <c r="T320" s="51">
        <f>ОКТ.25!E318</f>
        <v>0</v>
      </c>
      <c r="U320" s="51">
        <f>НОЯ.25!E318</f>
        <v>0</v>
      </c>
      <c r="V320" s="51">
        <f>ДЕК.25!E318</f>
        <v>0</v>
      </c>
      <c r="W320" s="36"/>
      <c r="X320" s="9"/>
    </row>
    <row r="321" spans="1:24" ht="15.75">
      <c r="A321" s="23"/>
      <c r="B321" s="18">
        <f t="shared" si="34"/>
        <v>316</v>
      </c>
      <c r="C321" s="153"/>
      <c r="D321" s="163">
        <v>1350</v>
      </c>
      <c r="E321" s="48">
        <f t="shared" si="35"/>
        <v>0</v>
      </c>
      <c r="F321" s="70">
        <f>ЯНВ.25!F319+ФЕВ.25!F319+МАР.25!F319+АПР.25!F319+МАЙ.25!F319+ИЮН.25!F319+ИЮЛ.25!F319+АВГ.25!F319+СЕН.25!F319+ОКТ.25!F319+НОЯ.25!F319+ДЕК.25!F319</f>
        <v>0</v>
      </c>
      <c r="G321" s="49">
        <f t="shared" si="30"/>
        <v>1350</v>
      </c>
      <c r="H321" s="70">
        <f>ЯНВ.25!E319</f>
        <v>1350</v>
      </c>
      <c r="I321" s="70">
        <f>ФЕВ.25!E319</f>
        <v>0</v>
      </c>
      <c r="J321" s="70">
        <f>МАР.25!E319</f>
        <v>0</v>
      </c>
      <c r="K321" s="50">
        <f t="shared" si="31"/>
        <v>0</v>
      </c>
      <c r="L321" s="70">
        <f>АПР.25!E319</f>
        <v>0</v>
      </c>
      <c r="M321" s="51">
        <f>МАЙ.25!E319</f>
        <v>0</v>
      </c>
      <c r="N321" s="51">
        <f>ИЮН.25!E319</f>
        <v>0</v>
      </c>
      <c r="O321" s="52">
        <f t="shared" si="32"/>
        <v>0</v>
      </c>
      <c r="P321" s="51">
        <f>ИЮЛ.25!E319</f>
        <v>0</v>
      </c>
      <c r="Q321" s="51">
        <f>АВГ.25!E319</f>
        <v>0</v>
      </c>
      <c r="R321" s="51">
        <f>СЕН.25!E319</f>
        <v>0</v>
      </c>
      <c r="S321" s="53">
        <f t="shared" si="33"/>
        <v>0</v>
      </c>
      <c r="T321" s="51">
        <f>ОКТ.25!E319</f>
        <v>0</v>
      </c>
      <c r="U321" s="51">
        <f>НОЯ.25!E319</f>
        <v>0</v>
      </c>
      <c r="V321" s="51">
        <f>ДЕК.25!E319</f>
        <v>0</v>
      </c>
      <c r="W321" s="36"/>
      <c r="X321" s="9"/>
    </row>
    <row r="322" spans="1:24" ht="15.75">
      <c r="A322" s="23"/>
      <c r="B322" s="18">
        <f t="shared" si="34"/>
        <v>317</v>
      </c>
      <c r="C322" s="153"/>
      <c r="D322" s="163">
        <v>3200</v>
      </c>
      <c r="E322" s="48">
        <f t="shared" si="35"/>
        <v>1850</v>
      </c>
      <c r="F322" s="70">
        <f>ЯНВ.25!F320+ФЕВ.25!F320+МАР.25!F320+АПР.25!F320+МАЙ.25!F320+ИЮН.25!F320+ИЮЛ.25!F320+АВГ.25!F320+СЕН.25!F320+ОКТ.25!F320+НОЯ.25!F320+ДЕК.25!F320</f>
        <v>0</v>
      </c>
      <c r="G322" s="49">
        <f t="shared" si="30"/>
        <v>1350</v>
      </c>
      <c r="H322" s="70">
        <f>ЯНВ.25!E320</f>
        <v>1350</v>
      </c>
      <c r="I322" s="70">
        <f>ФЕВ.25!E320</f>
        <v>0</v>
      </c>
      <c r="J322" s="70">
        <f>МАР.25!E320</f>
        <v>0</v>
      </c>
      <c r="K322" s="50">
        <f t="shared" si="31"/>
        <v>0</v>
      </c>
      <c r="L322" s="70">
        <f>АПР.25!E320</f>
        <v>0</v>
      </c>
      <c r="M322" s="51">
        <f>МАЙ.25!E320</f>
        <v>0</v>
      </c>
      <c r="N322" s="51">
        <f>ИЮН.25!E320</f>
        <v>0</v>
      </c>
      <c r="O322" s="52">
        <f t="shared" si="32"/>
        <v>0</v>
      </c>
      <c r="P322" s="51">
        <f>ИЮЛ.25!E320</f>
        <v>0</v>
      </c>
      <c r="Q322" s="51">
        <f>АВГ.25!E320</f>
        <v>0</v>
      </c>
      <c r="R322" s="51">
        <f>СЕН.25!E320</f>
        <v>0</v>
      </c>
      <c r="S322" s="53">
        <f t="shared" si="33"/>
        <v>0</v>
      </c>
      <c r="T322" s="51">
        <f>ОКТ.25!E320</f>
        <v>0</v>
      </c>
      <c r="U322" s="51">
        <f>НОЯ.25!E320</f>
        <v>0</v>
      </c>
      <c r="V322" s="51">
        <f>ДЕК.25!E320</f>
        <v>0</v>
      </c>
      <c r="W322" s="36"/>
      <c r="X322" s="9"/>
    </row>
    <row r="323" spans="1:24" ht="15.75">
      <c r="A323" s="23"/>
      <c r="B323" s="175">
        <f t="shared" si="34"/>
        <v>318</v>
      </c>
      <c r="C323" s="153"/>
      <c r="D323" s="163">
        <v>-4950</v>
      </c>
      <c r="E323" s="48">
        <f t="shared" si="35"/>
        <v>-6300</v>
      </c>
      <c r="F323" s="70">
        <f>ЯНВ.25!F321+ФЕВ.25!F321+МАР.25!F321+АПР.25!F321+МАЙ.25!F321+ИЮН.25!F321+ИЮЛ.25!F321+АВГ.25!F321+СЕН.25!F321+ОКТ.25!F321+НОЯ.25!F321+ДЕК.25!F321</f>
        <v>0</v>
      </c>
      <c r="G323" s="49">
        <f t="shared" si="30"/>
        <v>1350</v>
      </c>
      <c r="H323" s="70">
        <f>ЯНВ.25!E321</f>
        <v>1350</v>
      </c>
      <c r="I323" s="70">
        <f>ФЕВ.25!E321</f>
        <v>0</v>
      </c>
      <c r="J323" s="70">
        <f>МАР.25!E321</f>
        <v>0</v>
      </c>
      <c r="K323" s="50">
        <f t="shared" si="31"/>
        <v>0</v>
      </c>
      <c r="L323" s="70">
        <f>АПР.25!E321</f>
        <v>0</v>
      </c>
      <c r="M323" s="51">
        <f>МАЙ.25!E321</f>
        <v>0</v>
      </c>
      <c r="N323" s="51">
        <f>ИЮН.25!E321</f>
        <v>0</v>
      </c>
      <c r="O323" s="52">
        <f t="shared" si="32"/>
        <v>0</v>
      </c>
      <c r="P323" s="51">
        <f>ИЮЛ.25!E321</f>
        <v>0</v>
      </c>
      <c r="Q323" s="51">
        <f>АВГ.25!E321</f>
        <v>0</v>
      </c>
      <c r="R323" s="51">
        <f>СЕН.25!E321</f>
        <v>0</v>
      </c>
      <c r="S323" s="53">
        <f t="shared" si="33"/>
        <v>0</v>
      </c>
      <c r="T323" s="51">
        <f>ОКТ.25!E321</f>
        <v>0</v>
      </c>
      <c r="U323" s="51">
        <f>НОЯ.25!E321</f>
        <v>0</v>
      </c>
      <c r="V323" s="51">
        <f>ДЕК.25!E321</f>
        <v>0</v>
      </c>
      <c r="W323" s="36"/>
      <c r="X323" s="9"/>
    </row>
    <row r="324" spans="1:24" ht="15.75">
      <c r="A324" s="23"/>
      <c r="B324" s="175">
        <f>B323+1</f>
        <v>319</v>
      </c>
      <c r="C324" s="153"/>
      <c r="D324" s="163">
        <v>0</v>
      </c>
      <c r="E324" s="48">
        <f t="shared" si="35"/>
        <v>0</v>
      </c>
      <c r="F324" s="70">
        <f>ЯНВ.25!F322+ФЕВ.25!F322+МАР.25!F322+АПР.25!F322+МАЙ.25!F322+ИЮН.25!F322+ИЮЛ.25!F322+АВГ.25!F322+СЕН.25!F322+ОКТ.25!F322+НОЯ.25!F322+ДЕК.25!F322</f>
        <v>0</v>
      </c>
      <c r="G324" s="49">
        <f t="shared" si="30"/>
        <v>0</v>
      </c>
      <c r="H324" s="70">
        <f>ЯНВ.25!E322</f>
        <v>0</v>
      </c>
      <c r="I324" s="70">
        <f>ФЕВ.25!E322</f>
        <v>0</v>
      </c>
      <c r="J324" s="70">
        <f>МАР.25!E322</f>
        <v>0</v>
      </c>
      <c r="K324" s="50">
        <f t="shared" si="31"/>
        <v>0</v>
      </c>
      <c r="L324" s="70">
        <f>АПР.25!E322</f>
        <v>0</v>
      </c>
      <c r="M324" s="51">
        <f>МАЙ.25!E322</f>
        <v>0</v>
      </c>
      <c r="N324" s="51">
        <f>ИЮН.25!E322</f>
        <v>0</v>
      </c>
      <c r="O324" s="52">
        <f t="shared" si="32"/>
        <v>0</v>
      </c>
      <c r="P324" s="51">
        <f>ИЮЛ.25!E322</f>
        <v>0</v>
      </c>
      <c r="Q324" s="51">
        <f>АВГ.25!E322</f>
        <v>0</v>
      </c>
      <c r="R324" s="51">
        <f>СЕН.25!E322</f>
        <v>0</v>
      </c>
      <c r="S324" s="53">
        <f t="shared" si="33"/>
        <v>0</v>
      </c>
      <c r="T324" s="51">
        <f>ОКТ.25!E322</f>
        <v>0</v>
      </c>
      <c r="U324" s="51">
        <f>НОЯ.25!E322</f>
        <v>0</v>
      </c>
      <c r="V324" s="51">
        <f>ДЕК.25!E322</f>
        <v>0</v>
      </c>
      <c r="W324" s="36"/>
      <c r="X324" s="9"/>
    </row>
    <row r="325" spans="1:24" ht="15.75">
      <c r="A325" s="23"/>
      <c r="B325" s="18">
        <f t="shared" si="34"/>
        <v>320</v>
      </c>
      <c r="C325" s="153"/>
      <c r="D325" s="163">
        <v>-137050</v>
      </c>
      <c r="E325" s="48">
        <f t="shared" si="35"/>
        <v>-138400</v>
      </c>
      <c r="F325" s="70">
        <f>ЯНВ.25!F323+ФЕВ.25!F323+МАР.25!F323+АПР.25!F323+МАЙ.25!F323+ИЮН.25!F323+ИЮЛ.25!F323+АВГ.25!F323+СЕН.25!F323+ОКТ.25!F323+НОЯ.25!F323+ДЕК.25!F323</f>
        <v>0</v>
      </c>
      <c r="G325" s="49">
        <f t="shared" si="30"/>
        <v>1350</v>
      </c>
      <c r="H325" s="70">
        <f>ЯНВ.25!E323</f>
        <v>1350</v>
      </c>
      <c r="I325" s="70">
        <f>ФЕВ.25!E323</f>
        <v>0</v>
      </c>
      <c r="J325" s="70">
        <f>МАР.25!E323</f>
        <v>0</v>
      </c>
      <c r="K325" s="50">
        <f t="shared" si="31"/>
        <v>0</v>
      </c>
      <c r="L325" s="70">
        <f>АПР.25!E323</f>
        <v>0</v>
      </c>
      <c r="M325" s="51">
        <f>МАЙ.25!E323</f>
        <v>0</v>
      </c>
      <c r="N325" s="51">
        <f>ИЮН.25!E323</f>
        <v>0</v>
      </c>
      <c r="O325" s="52">
        <f t="shared" si="32"/>
        <v>0</v>
      </c>
      <c r="P325" s="51">
        <f>ИЮЛ.25!E323</f>
        <v>0</v>
      </c>
      <c r="Q325" s="51">
        <f>АВГ.25!E323</f>
        <v>0</v>
      </c>
      <c r="R325" s="51">
        <f>СЕН.25!E323</f>
        <v>0</v>
      </c>
      <c r="S325" s="53">
        <f t="shared" si="33"/>
        <v>0</v>
      </c>
      <c r="T325" s="51">
        <f>ОКТ.25!E323</f>
        <v>0</v>
      </c>
      <c r="U325" s="51">
        <f>НОЯ.25!E323</f>
        <v>0</v>
      </c>
      <c r="V325" s="51">
        <f>ДЕК.25!E323</f>
        <v>0</v>
      </c>
      <c r="W325" s="36"/>
      <c r="X325" s="9"/>
    </row>
    <row r="326" spans="1:24" ht="15.75">
      <c r="A326" s="23"/>
      <c r="B326" s="18">
        <f t="shared" si="34"/>
        <v>321</v>
      </c>
      <c r="C326" s="153"/>
      <c r="D326" s="163">
        <v>-44550</v>
      </c>
      <c r="E326" s="48">
        <f t="shared" si="35"/>
        <v>-45900</v>
      </c>
      <c r="F326" s="70">
        <f>ЯНВ.25!F324+ФЕВ.25!F324+МАР.25!F324+АПР.25!F324+МАЙ.25!F324+ИЮН.25!F324+ИЮЛ.25!F324+АВГ.25!F324+СЕН.25!F324+ОКТ.25!F324+НОЯ.25!F324+ДЕК.25!F324</f>
        <v>0</v>
      </c>
      <c r="G326" s="49">
        <f t="shared" si="30"/>
        <v>1350</v>
      </c>
      <c r="H326" s="70">
        <f>ЯНВ.25!E324</f>
        <v>1350</v>
      </c>
      <c r="I326" s="70">
        <f>ФЕВ.25!E324</f>
        <v>0</v>
      </c>
      <c r="J326" s="70">
        <f>МАР.25!E324</f>
        <v>0</v>
      </c>
      <c r="K326" s="50">
        <f t="shared" si="31"/>
        <v>0</v>
      </c>
      <c r="L326" s="70">
        <f>АПР.25!E324</f>
        <v>0</v>
      </c>
      <c r="M326" s="51">
        <f>МАЙ.25!E324</f>
        <v>0</v>
      </c>
      <c r="N326" s="51">
        <f>ИЮН.25!E324</f>
        <v>0</v>
      </c>
      <c r="O326" s="52">
        <f t="shared" si="32"/>
        <v>0</v>
      </c>
      <c r="P326" s="51">
        <f>ИЮЛ.25!E324</f>
        <v>0</v>
      </c>
      <c r="Q326" s="51">
        <f>АВГ.25!E324</f>
        <v>0</v>
      </c>
      <c r="R326" s="51">
        <f>СЕН.25!E324</f>
        <v>0</v>
      </c>
      <c r="S326" s="53">
        <f t="shared" si="33"/>
        <v>0</v>
      </c>
      <c r="T326" s="51">
        <f>ОКТ.25!E324</f>
        <v>0</v>
      </c>
      <c r="U326" s="51">
        <f>НОЯ.25!E324</f>
        <v>0</v>
      </c>
      <c r="V326" s="51">
        <f>ДЕК.25!E324</f>
        <v>0</v>
      </c>
      <c r="W326" s="36"/>
      <c r="X326" s="9"/>
    </row>
    <row r="327" spans="1:24" ht="15.75">
      <c r="A327" s="23"/>
      <c r="B327" s="18">
        <f t="shared" si="34"/>
        <v>322</v>
      </c>
      <c r="C327" s="153"/>
      <c r="D327" s="163">
        <v>-4850</v>
      </c>
      <c r="E327" s="48">
        <f t="shared" si="35"/>
        <v>-6200</v>
      </c>
      <c r="F327" s="70">
        <f>ЯНВ.25!F325+ФЕВ.25!F325+МАР.25!F325+АПР.25!F325+МАЙ.25!F325+ИЮН.25!F325+ИЮЛ.25!F325+АВГ.25!F325+СЕН.25!F325+ОКТ.25!F325+НОЯ.25!F325+ДЕК.25!F325</f>
        <v>0</v>
      </c>
      <c r="G327" s="49">
        <f t="shared" si="30"/>
        <v>1350</v>
      </c>
      <c r="H327" s="70">
        <f>ЯНВ.25!E325</f>
        <v>1350</v>
      </c>
      <c r="I327" s="70">
        <f>ФЕВ.25!E325</f>
        <v>0</v>
      </c>
      <c r="J327" s="70">
        <f>МАР.25!E325</f>
        <v>0</v>
      </c>
      <c r="K327" s="50">
        <f t="shared" si="31"/>
        <v>0</v>
      </c>
      <c r="L327" s="70">
        <f>АПР.25!E325</f>
        <v>0</v>
      </c>
      <c r="M327" s="51">
        <f>МАЙ.25!E325</f>
        <v>0</v>
      </c>
      <c r="N327" s="51">
        <f>ИЮН.25!E325</f>
        <v>0</v>
      </c>
      <c r="O327" s="52">
        <f t="shared" si="32"/>
        <v>0</v>
      </c>
      <c r="P327" s="51">
        <f>ИЮЛ.25!E325</f>
        <v>0</v>
      </c>
      <c r="Q327" s="51">
        <f>АВГ.25!E325</f>
        <v>0</v>
      </c>
      <c r="R327" s="51">
        <f>СЕН.25!E325</f>
        <v>0</v>
      </c>
      <c r="S327" s="53">
        <f t="shared" si="33"/>
        <v>0</v>
      </c>
      <c r="T327" s="51">
        <f>ОКТ.25!E325</f>
        <v>0</v>
      </c>
      <c r="U327" s="51">
        <f>НОЯ.25!E325</f>
        <v>0</v>
      </c>
      <c r="V327" s="51">
        <f>ДЕК.25!E325</f>
        <v>0</v>
      </c>
      <c r="W327" s="36"/>
      <c r="X327" s="9"/>
    </row>
    <row r="328" spans="1:24" ht="15.75">
      <c r="A328" s="23"/>
      <c r="B328" s="18">
        <f t="shared" si="34"/>
        <v>323</v>
      </c>
      <c r="C328" s="153"/>
      <c r="D328" s="163">
        <v>0</v>
      </c>
      <c r="E328" s="48">
        <f t="shared" si="35"/>
        <v>-1350</v>
      </c>
      <c r="F328" s="70">
        <f>ЯНВ.25!F326+ФЕВ.25!F326+МАР.25!F326+АПР.25!F326+МАЙ.25!F326+ИЮН.25!F326+ИЮЛ.25!F326+АВГ.25!F326+СЕН.25!F326+ОКТ.25!F326+НОЯ.25!F326+ДЕК.25!F326</f>
        <v>0</v>
      </c>
      <c r="G328" s="49">
        <f t="shared" si="30"/>
        <v>1350</v>
      </c>
      <c r="H328" s="70">
        <f>ЯНВ.25!E326</f>
        <v>1350</v>
      </c>
      <c r="I328" s="70">
        <f>ФЕВ.25!E326</f>
        <v>0</v>
      </c>
      <c r="J328" s="70">
        <f>МАР.25!E326</f>
        <v>0</v>
      </c>
      <c r="K328" s="50">
        <f t="shared" si="31"/>
        <v>0</v>
      </c>
      <c r="L328" s="70">
        <f>АПР.25!E326</f>
        <v>0</v>
      </c>
      <c r="M328" s="51">
        <f>МАЙ.25!E326</f>
        <v>0</v>
      </c>
      <c r="N328" s="51">
        <f>ИЮН.25!E326</f>
        <v>0</v>
      </c>
      <c r="O328" s="52">
        <f t="shared" si="32"/>
        <v>0</v>
      </c>
      <c r="P328" s="51">
        <f>ИЮЛ.25!E326</f>
        <v>0</v>
      </c>
      <c r="Q328" s="51">
        <f>АВГ.25!E326</f>
        <v>0</v>
      </c>
      <c r="R328" s="51">
        <f>СЕН.25!E326</f>
        <v>0</v>
      </c>
      <c r="S328" s="53">
        <f t="shared" si="33"/>
        <v>0</v>
      </c>
      <c r="T328" s="51">
        <f>ОКТ.25!E326</f>
        <v>0</v>
      </c>
      <c r="U328" s="51">
        <f>НОЯ.25!E326</f>
        <v>0</v>
      </c>
      <c r="V328" s="51">
        <f>ДЕК.25!E326</f>
        <v>0</v>
      </c>
      <c r="W328" s="36"/>
      <c r="X328" s="9"/>
    </row>
    <row r="329" spans="1:24" ht="15.75">
      <c r="A329" s="23"/>
      <c r="B329" s="18">
        <f t="shared" si="34"/>
        <v>324</v>
      </c>
      <c r="C329" s="153"/>
      <c r="D329" s="163">
        <v>-25650</v>
      </c>
      <c r="E329" s="48">
        <f t="shared" si="35"/>
        <v>-27000</v>
      </c>
      <c r="F329" s="70">
        <f>ЯНВ.25!F327+ФЕВ.25!F327+МАР.25!F327+АПР.25!F327+МАЙ.25!F327+ИЮН.25!F327+ИЮЛ.25!F327+АВГ.25!F327+СЕН.25!F327+ОКТ.25!F327+НОЯ.25!F327+ДЕК.25!F327</f>
        <v>0</v>
      </c>
      <c r="G329" s="49">
        <f t="shared" si="30"/>
        <v>1350</v>
      </c>
      <c r="H329" s="70">
        <f>ЯНВ.25!E327</f>
        <v>1350</v>
      </c>
      <c r="I329" s="70">
        <f>ФЕВ.25!E327</f>
        <v>0</v>
      </c>
      <c r="J329" s="70">
        <f>МАР.25!E327</f>
        <v>0</v>
      </c>
      <c r="K329" s="50">
        <f t="shared" si="31"/>
        <v>0</v>
      </c>
      <c r="L329" s="70">
        <f>АПР.25!E327</f>
        <v>0</v>
      </c>
      <c r="M329" s="51">
        <f>МАЙ.25!E327</f>
        <v>0</v>
      </c>
      <c r="N329" s="51">
        <f>ИЮН.25!E327</f>
        <v>0</v>
      </c>
      <c r="O329" s="52">
        <f t="shared" si="32"/>
        <v>0</v>
      </c>
      <c r="P329" s="51">
        <f>ИЮЛ.25!E327</f>
        <v>0</v>
      </c>
      <c r="Q329" s="51">
        <f>АВГ.25!E327</f>
        <v>0</v>
      </c>
      <c r="R329" s="51">
        <f>СЕН.25!E327</f>
        <v>0</v>
      </c>
      <c r="S329" s="53">
        <f t="shared" si="33"/>
        <v>0</v>
      </c>
      <c r="T329" s="51">
        <f>ОКТ.25!E327</f>
        <v>0</v>
      </c>
      <c r="U329" s="51">
        <f>НОЯ.25!E327</f>
        <v>0</v>
      </c>
      <c r="V329" s="51">
        <f>ДЕК.25!E327</f>
        <v>0</v>
      </c>
      <c r="W329" s="36"/>
      <c r="X329" s="9"/>
    </row>
    <row r="330" spans="1:24" ht="15.75">
      <c r="A330" s="23"/>
      <c r="B330" s="18">
        <f t="shared" si="34"/>
        <v>325</v>
      </c>
      <c r="C330" s="153"/>
      <c r="D330" s="163">
        <v>-37800</v>
      </c>
      <c r="E330" s="48">
        <f t="shared" si="35"/>
        <v>-39150</v>
      </c>
      <c r="F330" s="70">
        <f>ЯНВ.25!F328+ФЕВ.25!F328+МАР.25!F328+АПР.25!F328+МАЙ.25!F328+ИЮН.25!F328+ИЮЛ.25!F328+АВГ.25!F328+СЕН.25!F328+ОКТ.25!F328+НОЯ.25!F328+ДЕК.25!F328</f>
        <v>0</v>
      </c>
      <c r="G330" s="49">
        <f t="shared" si="30"/>
        <v>1350</v>
      </c>
      <c r="H330" s="70">
        <f>ЯНВ.25!E328</f>
        <v>1350</v>
      </c>
      <c r="I330" s="70">
        <f>ФЕВ.25!E328</f>
        <v>0</v>
      </c>
      <c r="J330" s="70">
        <f>МАР.25!E328</f>
        <v>0</v>
      </c>
      <c r="K330" s="50">
        <f t="shared" si="31"/>
        <v>0</v>
      </c>
      <c r="L330" s="70">
        <f>АПР.25!E328</f>
        <v>0</v>
      </c>
      <c r="M330" s="51">
        <f>МАЙ.25!E328</f>
        <v>0</v>
      </c>
      <c r="N330" s="51">
        <f>ИЮН.25!E328</f>
        <v>0</v>
      </c>
      <c r="O330" s="52">
        <f t="shared" si="32"/>
        <v>0</v>
      </c>
      <c r="P330" s="51">
        <f>ИЮЛ.25!E328</f>
        <v>0</v>
      </c>
      <c r="Q330" s="51">
        <f>АВГ.25!E328</f>
        <v>0</v>
      </c>
      <c r="R330" s="51">
        <f>СЕН.25!E328</f>
        <v>0</v>
      </c>
      <c r="S330" s="53">
        <f t="shared" si="33"/>
        <v>0</v>
      </c>
      <c r="T330" s="51">
        <f>ОКТ.25!E328</f>
        <v>0</v>
      </c>
      <c r="U330" s="51">
        <f>НОЯ.25!E328</f>
        <v>0</v>
      </c>
      <c r="V330" s="51">
        <f>ДЕК.25!E328</f>
        <v>0</v>
      </c>
      <c r="W330" s="36"/>
      <c r="X330" s="9"/>
    </row>
    <row r="331" spans="1:24" ht="15.75">
      <c r="A331" s="23"/>
      <c r="B331" s="18">
        <f t="shared" si="34"/>
        <v>326</v>
      </c>
      <c r="C331" s="153"/>
      <c r="D331" s="163">
        <v>-6750</v>
      </c>
      <c r="E331" s="48">
        <f t="shared" ref="E331:E356" si="36">F331-G331-K331-O331-S331+D331</f>
        <v>-8100</v>
      </c>
      <c r="F331" s="70">
        <f>ЯНВ.25!F329+ФЕВ.25!F329+МАР.25!F329+АПР.25!F329+МАЙ.25!F329+ИЮН.25!F329+ИЮЛ.25!F329+АВГ.25!F329+СЕН.25!F329+ОКТ.25!F329+НОЯ.25!F329+ДЕК.25!F329</f>
        <v>0</v>
      </c>
      <c r="G331" s="49">
        <f t="shared" si="30"/>
        <v>1350</v>
      </c>
      <c r="H331" s="70">
        <f>ЯНВ.25!E329</f>
        <v>1350</v>
      </c>
      <c r="I331" s="70">
        <f>ФЕВ.25!E329</f>
        <v>0</v>
      </c>
      <c r="J331" s="70">
        <f>МАР.25!E329</f>
        <v>0</v>
      </c>
      <c r="K331" s="50">
        <f t="shared" si="31"/>
        <v>0</v>
      </c>
      <c r="L331" s="70">
        <f>АПР.25!E329</f>
        <v>0</v>
      </c>
      <c r="M331" s="51">
        <f>МАЙ.25!E329</f>
        <v>0</v>
      </c>
      <c r="N331" s="51">
        <f>ИЮН.25!E329</f>
        <v>0</v>
      </c>
      <c r="O331" s="52">
        <f t="shared" si="32"/>
        <v>0</v>
      </c>
      <c r="P331" s="51">
        <f>ИЮЛ.25!E329</f>
        <v>0</v>
      </c>
      <c r="Q331" s="51">
        <f>АВГ.25!E329</f>
        <v>0</v>
      </c>
      <c r="R331" s="51">
        <f>СЕН.25!E329</f>
        <v>0</v>
      </c>
      <c r="S331" s="53">
        <f t="shared" si="33"/>
        <v>0</v>
      </c>
      <c r="T331" s="51">
        <f>ОКТ.25!E329</f>
        <v>0</v>
      </c>
      <c r="U331" s="51">
        <f>НОЯ.25!E329</f>
        <v>0</v>
      </c>
      <c r="V331" s="51">
        <f>ДЕК.25!E329</f>
        <v>0</v>
      </c>
      <c r="W331" s="36"/>
      <c r="X331" s="9"/>
    </row>
    <row r="332" spans="1:24" ht="15.75">
      <c r="A332" s="23"/>
      <c r="B332" s="18">
        <f t="shared" si="34"/>
        <v>327</v>
      </c>
      <c r="C332" s="153"/>
      <c r="D332" s="163">
        <v>5950</v>
      </c>
      <c r="E332" s="48">
        <f t="shared" si="36"/>
        <v>4600</v>
      </c>
      <c r="F332" s="70">
        <f>ЯНВ.25!F330+ФЕВ.25!F330+МАР.25!F330+АПР.25!F330+МАЙ.25!F330+ИЮН.25!F330+ИЮЛ.25!F330+АВГ.25!F330+СЕН.25!F330+ОКТ.25!F330+НОЯ.25!F330+ДЕК.25!F330</f>
        <v>0</v>
      </c>
      <c r="G332" s="49">
        <f t="shared" si="30"/>
        <v>1350</v>
      </c>
      <c r="H332" s="70">
        <f>ЯНВ.25!E330</f>
        <v>1350</v>
      </c>
      <c r="I332" s="70">
        <f>ФЕВ.25!E330</f>
        <v>0</v>
      </c>
      <c r="J332" s="70">
        <f>МАР.25!E330</f>
        <v>0</v>
      </c>
      <c r="K332" s="50">
        <f t="shared" si="31"/>
        <v>0</v>
      </c>
      <c r="L332" s="70">
        <f>АПР.25!E330</f>
        <v>0</v>
      </c>
      <c r="M332" s="51">
        <f>МАЙ.25!E330</f>
        <v>0</v>
      </c>
      <c r="N332" s="51">
        <f>ИЮН.25!E330</f>
        <v>0</v>
      </c>
      <c r="O332" s="52">
        <f t="shared" si="32"/>
        <v>0</v>
      </c>
      <c r="P332" s="51">
        <f>ИЮЛ.25!E330</f>
        <v>0</v>
      </c>
      <c r="Q332" s="51">
        <f>АВГ.25!E330</f>
        <v>0</v>
      </c>
      <c r="R332" s="51">
        <f>СЕН.25!E330</f>
        <v>0</v>
      </c>
      <c r="S332" s="53">
        <f t="shared" si="33"/>
        <v>0</v>
      </c>
      <c r="T332" s="51">
        <f>ОКТ.25!E330</f>
        <v>0</v>
      </c>
      <c r="U332" s="51">
        <f>НОЯ.25!E330</f>
        <v>0</v>
      </c>
      <c r="V332" s="51">
        <f>ДЕК.25!E330</f>
        <v>0</v>
      </c>
      <c r="W332" s="36"/>
      <c r="X332" s="9"/>
    </row>
    <row r="333" spans="1:24" ht="15.75">
      <c r="A333" s="23"/>
      <c r="B333" s="18">
        <f t="shared" si="34"/>
        <v>328</v>
      </c>
      <c r="C333" s="153"/>
      <c r="D333" s="163">
        <v>0</v>
      </c>
      <c r="E333" s="48">
        <f t="shared" si="36"/>
        <v>1350</v>
      </c>
      <c r="F333" s="70">
        <f>ЯНВ.25!F331+ФЕВ.25!F331+МАР.25!F331+АПР.25!F331+МАЙ.25!F331+ИЮН.25!F331+ИЮЛ.25!F331+АВГ.25!F331+СЕН.25!F331+ОКТ.25!F331+НОЯ.25!F331+ДЕК.25!F331</f>
        <v>2700</v>
      </c>
      <c r="G333" s="49">
        <f t="shared" si="30"/>
        <v>1350</v>
      </c>
      <c r="H333" s="70">
        <f>ЯНВ.25!E331</f>
        <v>1350</v>
      </c>
      <c r="I333" s="70">
        <f>ФЕВ.25!E331</f>
        <v>0</v>
      </c>
      <c r="J333" s="70">
        <f>МАР.25!E331</f>
        <v>0</v>
      </c>
      <c r="K333" s="50">
        <f t="shared" si="31"/>
        <v>0</v>
      </c>
      <c r="L333" s="70">
        <f>АПР.25!E331</f>
        <v>0</v>
      </c>
      <c r="M333" s="51">
        <f>МАЙ.25!E331</f>
        <v>0</v>
      </c>
      <c r="N333" s="51">
        <f>ИЮН.25!E331</f>
        <v>0</v>
      </c>
      <c r="O333" s="52">
        <f t="shared" si="32"/>
        <v>0</v>
      </c>
      <c r="P333" s="51">
        <f>ИЮЛ.25!E331</f>
        <v>0</v>
      </c>
      <c r="Q333" s="51">
        <f>АВГ.25!E331</f>
        <v>0</v>
      </c>
      <c r="R333" s="51">
        <f>СЕН.25!E331</f>
        <v>0</v>
      </c>
      <c r="S333" s="53">
        <f t="shared" si="33"/>
        <v>0</v>
      </c>
      <c r="T333" s="51">
        <f>ОКТ.25!E331</f>
        <v>0</v>
      </c>
      <c r="U333" s="51">
        <f>НОЯ.25!E331</f>
        <v>0</v>
      </c>
      <c r="V333" s="51">
        <f>ДЕК.25!E331</f>
        <v>0</v>
      </c>
      <c r="W333" s="36"/>
      <c r="X333" s="9"/>
    </row>
    <row r="334" spans="1:24" ht="15.75">
      <c r="A334" s="23"/>
      <c r="B334" s="18">
        <f t="shared" si="34"/>
        <v>329</v>
      </c>
      <c r="C334" s="153"/>
      <c r="D334" s="163">
        <v>-41850</v>
      </c>
      <c r="E334" s="48">
        <f t="shared" si="36"/>
        <v>-43200</v>
      </c>
      <c r="F334" s="70">
        <f>ЯНВ.25!F332+ФЕВ.25!F332+МАР.25!F332+АПР.25!F332+МАЙ.25!F332+ИЮН.25!F332+ИЮЛ.25!F332+АВГ.25!F332+СЕН.25!F332+ОКТ.25!F332+НОЯ.25!F332+ДЕК.25!F332</f>
        <v>0</v>
      </c>
      <c r="G334" s="49">
        <f t="shared" si="30"/>
        <v>1350</v>
      </c>
      <c r="H334" s="70">
        <f>ЯНВ.25!E332</f>
        <v>1350</v>
      </c>
      <c r="I334" s="70">
        <f>ФЕВ.25!E332</f>
        <v>0</v>
      </c>
      <c r="J334" s="70">
        <f>МАР.25!E332</f>
        <v>0</v>
      </c>
      <c r="K334" s="50">
        <f t="shared" si="31"/>
        <v>0</v>
      </c>
      <c r="L334" s="70">
        <f>АПР.25!E332</f>
        <v>0</v>
      </c>
      <c r="M334" s="51">
        <f>МАЙ.25!E332</f>
        <v>0</v>
      </c>
      <c r="N334" s="51">
        <f>ИЮН.25!E332</f>
        <v>0</v>
      </c>
      <c r="O334" s="52">
        <f t="shared" si="32"/>
        <v>0</v>
      </c>
      <c r="P334" s="51">
        <f>ИЮЛ.25!E332</f>
        <v>0</v>
      </c>
      <c r="Q334" s="51">
        <f>АВГ.25!E332</f>
        <v>0</v>
      </c>
      <c r="R334" s="51">
        <f>СЕН.25!E332</f>
        <v>0</v>
      </c>
      <c r="S334" s="53">
        <f t="shared" si="33"/>
        <v>0</v>
      </c>
      <c r="T334" s="51">
        <f>ОКТ.25!E332</f>
        <v>0</v>
      </c>
      <c r="U334" s="51">
        <f>НОЯ.25!E332</f>
        <v>0</v>
      </c>
      <c r="V334" s="51">
        <f>ДЕК.25!E332</f>
        <v>0</v>
      </c>
      <c r="W334" s="36"/>
      <c r="X334" s="9"/>
    </row>
    <row r="335" spans="1:24" ht="15.75">
      <c r="A335" s="23"/>
      <c r="B335" s="18">
        <f t="shared" si="34"/>
        <v>330</v>
      </c>
      <c r="C335" s="153"/>
      <c r="D335" s="163">
        <v>0</v>
      </c>
      <c r="E335" s="48">
        <f t="shared" si="36"/>
        <v>-1350</v>
      </c>
      <c r="F335" s="70">
        <f>ЯНВ.25!F333+ФЕВ.25!F333+МАР.25!F333+АПР.25!F333+МАЙ.25!F333+ИЮН.25!F333+ИЮЛ.25!F333+АВГ.25!F333+СЕН.25!F333+ОКТ.25!F333+НОЯ.25!F333+ДЕК.25!F333</f>
        <v>0</v>
      </c>
      <c r="G335" s="49">
        <f t="shared" si="30"/>
        <v>1350</v>
      </c>
      <c r="H335" s="70">
        <f>ЯНВ.25!E333</f>
        <v>1350</v>
      </c>
      <c r="I335" s="70">
        <f>ФЕВ.25!E333</f>
        <v>0</v>
      </c>
      <c r="J335" s="70">
        <f>МАР.25!E333</f>
        <v>0</v>
      </c>
      <c r="K335" s="50">
        <f t="shared" si="31"/>
        <v>0</v>
      </c>
      <c r="L335" s="70">
        <f>АПР.25!E333</f>
        <v>0</v>
      </c>
      <c r="M335" s="51">
        <f>МАЙ.25!E333</f>
        <v>0</v>
      </c>
      <c r="N335" s="51">
        <f>ИЮН.25!E333</f>
        <v>0</v>
      </c>
      <c r="O335" s="52">
        <f t="shared" si="32"/>
        <v>0</v>
      </c>
      <c r="P335" s="51">
        <f>ИЮЛ.25!E333</f>
        <v>0</v>
      </c>
      <c r="Q335" s="51">
        <f>АВГ.25!E333</f>
        <v>0</v>
      </c>
      <c r="R335" s="51">
        <f>СЕН.25!E333</f>
        <v>0</v>
      </c>
      <c r="S335" s="53">
        <f t="shared" si="33"/>
        <v>0</v>
      </c>
      <c r="T335" s="51">
        <f>ОКТ.25!E333</f>
        <v>0</v>
      </c>
      <c r="U335" s="51">
        <f>НОЯ.25!E333</f>
        <v>0</v>
      </c>
      <c r="V335" s="51">
        <f>ДЕК.25!E333</f>
        <v>0</v>
      </c>
      <c r="W335" s="36"/>
      <c r="X335" s="9"/>
    </row>
    <row r="336" spans="1:24" ht="15.75">
      <c r="A336" s="23"/>
      <c r="B336" s="18">
        <f t="shared" si="34"/>
        <v>331</v>
      </c>
      <c r="C336" s="153"/>
      <c r="D336" s="163">
        <v>-46700</v>
      </c>
      <c r="E336" s="48">
        <f t="shared" si="36"/>
        <v>-48050</v>
      </c>
      <c r="F336" s="70">
        <f>ЯНВ.25!F334+ФЕВ.25!F334+МАР.25!F334+АПР.25!F334+МАЙ.25!F334+ИЮН.25!F334+ИЮЛ.25!F334+АВГ.25!F334+СЕН.25!F334+ОКТ.25!F334+НОЯ.25!F334+ДЕК.25!F334</f>
        <v>0</v>
      </c>
      <c r="G336" s="49">
        <f t="shared" si="30"/>
        <v>1350</v>
      </c>
      <c r="H336" s="70">
        <f>ЯНВ.25!E334</f>
        <v>1350</v>
      </c>
      <c r="I336" s="70">
        <f>ФЕВ.25!E334</f>
        <v>0</v>
      </c>
      <c r="J336" s="70">
        <f>МАР.25!E334</f>
        <v>0</v>
      </c>
      <c r="K336" s="50">
        <f t="shared" si="31"/>
        <v>0</v>
      </c>
      <c r="L336" s="70">
        <f>АПР.25!E334</f>
        <v>0</v>
      </c>
      <c r="M336" s="51">
        <f>МАЙ.25!E334</f>
        <v>0</v>
      </c>
      <c r="N336" s="51">
        <f>ИЮН.25!E334</f>
        <v>0</v>
      </c>
      <c r="O336" s="52">
        <f t="shared" si="32"/>
        <v>0</v>
      </c>
      <c r="P336" s="51">
        <f>ИЮЛ.25!E334</f>
        <v>0</v>
      </c>
      <c r="Q336" s="51">
        <f>АВГ.25!E334</f>
        <v>0</v>
      </c>
      <c r="R336" s="51">
        <f>СЕН.25!E334</f>
        <v>0</v>
      </c>
      <c r="S336" s="53">
        <f t="shared" si="33"/>
        <v>0</v>
      </c>
      <c r="T336" s="51">
        <f>ОКТ.25!E334</f>
        <v>0</v>
      </c>
      <c r="U336" s="51">
        <f>НОЯ.25!E334</f>
        <v>0</v>
      </c>
      <c r="V336" s="51">
        <f>ДЕК.25!E334</f>
        <v>0</v>
      </c>
      <c r="W336" s="36"/>
      <c r="X336" s="9"/>
    </row>
    <row r="337" spans="1:24" ht="15.75">
      <c r="A337" s="23"/>
      <c r="B337" s="18">
        <f t="shared" si="34"/>
        <v>332</v>
      </c>
      <c r="C337" s="153"/>
      <c r="D337" s="163">
        <v>13500</v>
      </c>
      <c r="E337" s="48">
        <f t="shared" si="36"/>
        <v>12150</v>
      </c>
      <c r="F337" s="70">
        <f>ЯНВ.25!F335+ФЕВ.25!F335+МАР.25!F335+АПР.25!F335+МАЙ.25!F335+ИЮН.25!F335+ИЮЛ.25!F335+АВГ.25!F335+СЕН.25!F335+ОКТ.25!F335+НОЯ.25!F335+ДЕК.25!F335</f>
        <v>0</v>
      </c>
      <c r="G337" s="49">
        <f t="shared" si="30"/>
        <v>1350</v>
      </c>
      <c r="H337" s="70">
        <f>ЯНВ.25!E335</f>
        <v>1350</v>
      </c>
      <c r="I337" s="70">
        <f>ФЕВ.25!E335</f>
        <v>0</v>
      </c>
      <c r="J337" s="70">
        <f>МАР.25!E335</f>
        <v>0</v>
      </c>
      <c r="K337" s="50">
        <f t="shared" si="31"/>
        <v>0</v>
      </c>
      <c r="L337" s="70">
        <f>АПР.25!E335</f>
        <v>0</v>
      </c>
      <c r="M337" s="51">
        <f>МАЙ.25!E335</f>
        <v>0</v>
      </c>
      <c r="N337" s="51">
        <f>ИЮН.25!E335</f>
        <v>0</v>
      </c>
      <c r="O337" s="52">
        <f t="shared" si="32"/>
        <v>0</v>
      </c>
      <c r="P337" s="51">
        <f>ИЮЛ.25!E335</f>
        <v>0</v>
      </c>
      <c r="Q337" s="51">
        <f>АВГ.25!E335</f>
        <v>0</v>
      </c>
      <c r="R337" s="51">
        <f>СЕН.25!E335</f>
        <v>0</v>
      </c>
      <c r="S337" s="53">
        <f t="shared" si="33"/>
        <v>0</v>
      </c>
      <c r="T337" s="51">
        <f>ОКТ.25!E335</f>
        <v>0</v>
      </c>
      <c r="U337" s="51">
        <f>НОЯ.25!E335</f>
        <v>0</v>
      </c>
      <c r="V337" s="51">
        <f>ДЕК.25!E335</f>
        <v>0</v>
      </c>
      <c r="W337" s="36"/>
      <c r="X337" s="9"/>
    </row>
    <row r="338" spans="1:24" ht="15.75">
      <c r="A338" s="23"/>
      <c r="B338" s="18">
        <f t="shared" si="34"/>
        <v>333</v>
      </c>
      <c r="C338" s="153"/>
      <c r="D338" s="163">
        <v>0</v>
      </c>
      <c r="E338" s="48">
        <f t="shared" si="36"/>
        <v>-1350</v>
      </c>
      <c r="F338" s="70">
        <f>ЯНВ.25!F336+ФЕВ.25!F336+МАР.25!F336+АПР.25!F336+МАЙ.25!F336+ИЮН.25!F336+ИЮЛ.25!F336+АВГ.25!F336+СЕН.25!F336+ОКТ.25!F336+НОЯ.25!F336+ДЕК.25!F336</f>
        <v>0</v>
      </c>
      <c r="G338" s="49">
        <f t="shared" si="30"/>
        <v>1350</v>
      </c>
      <c r="H338" s="70">
        <f>ЯНВ.25!E336</f>
        <v>1350</v>
      </c>
      <c r="I338" s="70">
        <f>ФЕВ.25!E336</f>
        <v>0</v>
      </c>
      <c r="J338" s="70">
        <f>МАР.25!E336</f>
        <v>0</v>
      </c>
      <c r="K338" s="50">
        <f t="shared" si="31"/>
        <v>0</v>
      </c>
      <c r="L338" s="70">
        <f>АПР.25!E336</f>
        <v>0</v>
      </c>
      <c r="M338" s="51">
        <f>МАЙ.25!E336</f>
        <v>0</v>
      </c>
      <c r="N338" s="51">
        <f>ИЮН.25!E336</f>
        <v>0</v>
      </c>
      <c r="O338" s="52">
        <f t="shared" si="32"/>
        <v>0</v>
      </c>
      <c r="P338" s="51">
        <f>ИЮЛ.25!E336</f>
        <v>0</v>
      </c>
      <c r="Q338" s="51">
        <f>АВГ.25!E336</f>
        <v>0</v>
      </c>
      <c r="R338" s="51">
        <f>СЕН.25!E336</f>
        <v>0</v>
      </c>
      <c r="S338" s="53">
        <f t="shared" si="33"/>
        <v>0</v>
      </c>
      <c r="T338" s="51">
        <f>ОКТ.25!E336</f>
        <v>0</v>
      </c>
      <c r="U338" s="51">
        <f>НОЯ.25!E336</f>
        <v>0</v>
      </c>
      <c r="V338" s="51">
        <f>ДЕК.25!E336</f>
        <v>0</v>
      </c>
      <c r="W338" s="36"/>
      <c r="X338" s="9"/>
    </row>
    <row r="339" spans="1:24" ht="15.75">
      <c r="A339" s="23"/>
      <c r="B339" s="18">
        <f t="shared" si="34"/>
        <v>334</v>
      </c>
      <c r="C339" s="153"/>
      <c r="D339" s="163">
        <v>0</v>
      </c>
      <c r="E339" s="48">
        <f t="shared" si="36"/>
        <v>0</v>
      </c>
      <c r="F339" s="70">
        <f>ЯНВ.25!F337+ФЕВ.25!F337+МАР.25!F337+АПР.25!F337+МАЙ.25!F337+ИЮН.25!F337+ИЮЛ.25!F337+АВГ.25!F337+СЕН.25!F337+ОКТ.25!F337+НОЯ.25!F337+ДЕК.25!F337</f>
        <v>0</v>
      </c>
      <c r="G339" s="49">
        <f t="shared" si="30"/>
        <v>0</v>
      </c>
      <c r="H339" s="70">
        <f>ЯНВ.25!E337</f>
        <v>0</v>
      </c>
      <c r="I339" s="70">
        <f>ФЕВ.25!E337</f>
        <v>0</v>
      </c>
      <c r="J339" s="70">
        <f>МАР.25!E337</f>
        <v>0</v>
      </c>
      <c r="K339" s="50">
        <f t="shared" si="31"/>
        <v>0</v>
      </c>
      <c r="L339" s="70">
        <f>АПР.25!E337</f>
        <v>0</v>
      </c>
      <c r="M339" s="51">
        <f>МАЙ.25!E337</f>
        <v>0</v>
      </c>
      <c r="N339" s="51">
        <f>ИЮН.25!E337</f>
        <v>0</v>
      </c>
      <c r="O339" s="52">
        <f t="shared" si="32"/>
        <v>0</v>
      </c>
      <c r="P339" s="51">
        <f>ИЮЛ.25!E337</f>
        <v>0</v>
      </c>
      <c r="Q339" s="51">
        <f>АВГ.25!E337</f>
        <v>0</v>
      </c>
      <c r="R339" s="51">
        <f>СЕН.25!E337</f>
        <v>0</v>
      </c>
      <c r="S339" s="53">
        <f t="shared" si="33"/>
        <v>0</v>
      </c>
      <c r="T339" s="51">
        <f>ОКТ.25!E337</f>
        <v>0</v>
      </c>
      <c r="U339" s="51">
        <f>НОЯ.25!E337</f>
        <v>0</v>
      </c>
      <c r="V339" s="51">
        <f>ДЕК.25!E337</f>
        <v>0</v>
      </c>
      <c r="W339" s="36"/>
      <c r="X339" s="9"/>
    </row>
    <row r="340" spans="1:24" ht="15.75">
      <c r="A340" s="23"/>
      <c r="B340" s="18">
        <f t="shared" si="34"/>
        <v>335</v>
      </c>
      <c r="C340" s="153"/>
      <c r="D340" s="163">
        <v>-43200</v>
      </c>
      <c r="E340" s="48">
        <f t="shared" si="36"/>
        <v>-44550</v>
      </c>
      <c r="F340" s="70">
        <f>ЯНВ.25!F338+ФЕВ.25!F338+МАР.25!F338+АПР.25!F338+МАЙ.25!F338+ИЮН.25!F338+ИЮЛ.25!F338+АВГ.25!F338+СЕН.25!F338+ОКТ.25!F338+НОЯ.25!F338+ДЕК.25!F338</f>
        <v>0</v>
      </c>
      <c r="G340" s="49">
        <f t="shared" si="30"/>
        <v>1350</v>
      </c>
      <c r="H340" s="70">
        <f>ЯНВ.25!E338</f>
        <v>1350</v>
      </c>
      <c r="I340" s="70">
        <f>ФЕВ.25!E338</f>
        <v>0</v>
      </c>
      <c r="J340" s="70">
        <f>МАР.25!E338</f>
        <v>0</v>
      </c>
      <c r="K340" s="50">
        <f t="shared" si="31"/>
        <v>0</v>
      </c>
      <c r="L340" s="70">
        <f>АПР.25!E338</f>
        <v>0</v>
      </c>
      <c r="M340" s="51">
        <f>МАЙ.25!E338</f>
        <v>0</v>
      </c>
      <c r="N340" s="51">
        <f>ИЮН.25!E338</f>
        <v>0</v>
      </c>
      <c r="O340" s="52">
        <f t="shared" si="32"/>
        <v>0</v>
      </c>
      <c r="P340" s="51">
        <f>ИЮЛ.25!E338</f>
        <v>0</v>
      </c>
      <c r="Q340" s="51">
        <f>АВГ.25!E338</f>
        <v>0</v>
      </c>
      <c r="R340" s="51">
        <f>СЕН.25!E338</f>
        <v>0</v>
      </c>
      <c r="S340" s="53">
        <f t="shared" si="33"/>
        <v>0</v>
      </c>
      <c r="T340" s="51">
        <f>ОКТ.25!E338</f>
        <v>0</v>
      </c>
      <c r="U340" s="51">
        <f>НОЯ.25!E338</f>
        <v>0</v>
      </c>
      <c r="V340" s="51">
        <f>ДЕК.25!E338</f>
        <v>0</v>
      </c>
      <c r="W340" s="36"/>
      <c r="X340" s="9"/>
    </row>
    <row r="341" spans="1:24" ht="15.75">
      <c r="A341" s="23"/>
      <c r="B341" s="18">
        <f t="shared" si="34"/>
        <v>336</v>
      </c>
      <c r="C341" s="153"/>
      <c r="D341" s="163">
        <v>4350</v>
      </c>
      <c r="E341" s="48">
        <f t="shared" si="36"/>
        <v>6000</v>
      </c>
      <c r="F341" s="70">
        <f>ЯНВ.25!F339+ФЕВ.25!F339+МАР.25!F339+АПР.25!F339+МАЙ.25!F339+ИЮН.25!F339+ИЮЛ.25!F339+АВГ.25!F339+СЕН.25!F339+ОКТ.25!F339+НОЯ.25!F339+ДЕК.25!F339</f>
        <v>3000</v>
      </c>
      <c r="G341" s="49">
        <f t="shared" ref="G341:G356" si="37">H341+I341+J341</f>
        <v>1350</v>
      </c>
      <c r="H341" s="70">
        <f>ЯНВ.25!E339</f>
        <v>1350</v>
      </c>
      <c r="I341" s="70">
        <f>ФЕВ.25!E339</f>
        <v>0</v>
      </c>
      <c r="J341" s="70">
        <f>МАР.25!E339</f>
        <v>0</v>
      </c>
      <c r="K341" s="50">
        <f t="shared" ref="K341:K356" si="38">SUM(L341:N341)</f>
        <v>0</v>
      </c>
      <c r="L341" s="70">
        <f>АПР.25!E339</f>
        <v>0</v>
      </c>
      <c r="M341" s="51">
        <f>МАЙ.25!E339</f>
        <v>0</v>
      </c>
      <c r="N341" s="51">
        <f>ИЮН.25!E339</f>
        <v>0</v>
      </c>
      <c r="O341" s="52">
        <f t="shared" ref="O341:O356" si="39">P341+Q341+R341</f>
        <v>0</v>
      </c>
      <c r="P341" s="51">
        <f>ИЮЛ.25!E339</f>
        <v>0</v>
      </c>
      <c r="Q341" s="51">
        <f>АВГ.25!E339</f>
        <v>0</v>
      </c>
      <c r="R341" s="51">
        <f>СЕН.25!E339</f>
        <v>0</v>
      </c>
      <c r="S341" s="53">
        <f t="shared" ref="S341:S356" si="40">T341+U341+V341</f>
        <v>0</v>
      </c>
      <c r="T341" s="51">
        <f>ОКТ.25!E339</f>
        <v>0</v>
      </c>
      <c r="U341" s="51">
        <f>НОЯ.25!E339</f>
        <v>0</v>
      </c>
      <c r="V341" s="51">
        <f>ДЕК.25!E339</f>
        <v>0</v>
      </c>
      <c r="W341" s="36"/>
      <c r="X341" s="9"/>
    </row>
    <row r="342" spans="1:24" ht="15.75">
      <c r="A342" s="23"/>
      <c r="B342" s="18">
        <f t="shared" si="34"/>
        <v>337</v>
      </c>
      <c r="C342" s="153"/>
      <c r="D342" s="163">
        <v>-14199.43</v>
      </c>
      <c r="E342" s="48">
        <f t="shared" si="36"/>
        <v>-15549.43</v>
      </c>
      <c r="F342" s="70">
        <f>ЯНВ.25!F340+ФЕВ.25!F340+МАР.25!F340+АПР.25!F340+МАЙ.25!F340+ИЮН.25!F340+ИЮЛ.25!F340+АВГ.25!F340+СЕН.25!F340+ОКТ.25!F340+НОЯ.25!F340+ДЕК.25!F340</f>
        <v>0</v>
      </c>
      <c r="G342" s="49">
        <f t="shared" si="37"/>
        <v>1350</v>
      </c>
      <c r="H342" s="70">
        <f>ЯНВ.25!E340</f>
        <v>1350</v>
      </c>
      <c r="I342" s="70">
        <f>ФЕВ.25!E340</f>
        <v>0</v>
      </c>
      <c r="J342" s="70">
        <f>МАР.25!E340</f>
        <v>0</v>
      </c>
      <c r="K342" s="50">
        <f t="shared" si="38"/>
        <v>0</v>
      </c>
      <c r="L342" s="70">
        <f>АПР.25!E340</f>
        <v>0</v>
      </c>
      <c r="M342" s="51">
        <f>МАЙ.25!E340</f>
        <v>0</v>
      </c>
      <c r="N342" s="51">
        <f>ИЮН.25!E340</f>
        <v>0</v>
      </c>
      <c r="O342" s="52">
        <f t="shared" si="39"/>
        <v>0</v>
      </c>
      <c r="P342" s="51">
        <f>ИЮЛ.25!E340</f>
        <v>0</v>
      </c>
      <c r="Q342" s="51">
        <f>АВГ.25!E340</f>
        <v>0</v>
      </c>
      <c r="R342" s="51">
        <f>СЕН.25!E340</f>
        <v>0</v>
      </c>
      <c r="S342" s="53">
        <f t="shared" si="40"/>
        <v>0</v>
      </c>
      <c r="T342" s="51">
        <f>ОКТ.25!E340</f>
        <v>0</v>
      </c>
      <c r="U342" s="51">
        <f>НОЯ.25!E340</f>
        <v>0</v>
      </c>
      <c r="V342" s="51">
        <f>ДЕК.25!E340</f>
        <v>0</v>
      </c>
      <c r="W342" s="36"/>
      <c r="X342" s="9"/>
    </row>
    <row r="343" spans="1:24" ht="15.75">
      <c r="A343" s="23"/>
      <c r="B343" s="18">
        <f t="shared" si="34"/>
        <v>338</v>
      </c>
      <c r="C343" s="153"/>
      <c r="D343" s="163">
        <v>0.56999999999999995</v>
      </c>
      <c r="E343" s="48">
        <f t="shared" si="36"/>
        <v>0.56999999999999995</v>
      </c>
      <c r="F343" s="70">
        <f>ЯНВ.25!F341+ФЕВ.25!F341+МАР.25!F341+АПР.25!F341+МАЙ.25!F341+ИЮН.25!F341+ИЮЛ.25!F341+АВГ.25!F341+СЕН.25!F341+ОКТ.25!F341+НОЯ.25!F341+ДЕК.25!F341</f>
        <v>1350</v>
      </c>
      <c r="G343" s="49">
        <f t="shared" si="37"/>
        <v>1350</v>
      </c>
      <c r="H343" s="70">
        <f>ЯНВ.25!E341</f>
        <v>1350</v>
      </c>
      <c r="I343" s="70">
        <f>ФЕВ.25!E341</f>
        <v>0</v>
      </c>
      <c r="J343" s="70">
        <f>МАР.25!E341</f>
        <v>0</v>
      </c>
      <c r="K343" s="50">
        <f t="shared" si="38"/>
        <v>0</v>
      </c>
      <c r="L343" s="70">
        <f>АПР.25!E341</f>
        <v>0</v>
      </c>
      <c r="M343" s="51">
        <f>МАЙ.25!E341</f>
        <v>0</v>
      </c>
      <c r="N343" s="51">
        <f>ИЮН.25!E341</f>
        <v>0</v>
      </c>
      <c r="O343" s="52">
        <f t="shared" si="39"/>
        <v>0</v>
      </c>
      <c r="P343" s="51">
        <f>ИЮЛ.25!E341</f>
        <v>0</v>
      </c>
      <c r="Q343" s="51">
        <f>АВГ.25!E341</f>
        <v>0</v>
      </c>
      <c r="R343" s="51">
        <f>СЕН.25!E341</f>
        <v>0</v>
      </c>
      <c r="S343" s="53">
        <f t="shared" si="40"/>
        <v>0</v>
      </c>
      <c r="T343" s="51">
        <f>ОКТ.25!E341</f>
        <v>0</v>
      </c>
      <c r="U343" s="51">
        <f>НОЯ.25!E341</f>
        <v>0</v>
      </c>
      <c r="V343" s="51">
        <f>ДЕК.25!E341</f>
        <v>0</v>
      </c>
      <c r="W343" s="36"/>
      <c r="X343" s="9"/>
    </row>
    <row r="344" spans="1:24" ht="15.75">
      <c r="A344" s="23"/>
      <c r="B344" s="18">
        <f t="shared" si="34"/>
        <v>339</v>
      </c>
      <c r="C344" s="153"/>
      <c r="D344" s="163">
        <v>134.57</v>
      </c>
      <c r="E344" s="48">
        <f t="shared" si="36"/>
        <v>134.57</v>
      </c>
      <c r="F344" s="70">
        <f>ЯНВ.25!F342+ФЕВ.25!F342+МАР.25!F342+АПР.25!F342+МАЙ.25!F342+ИЮН.25!F342+ИЮЛ.25!F342+АВГ.25!F342+СЕН.25!F342+ОКТ.25!F342+НОЯ.25!F342+ДЕК.25!F342</f>
        <v>1350</v>
      </c>
      <c r="G344" s="49">
        <f t="shared" si="37"/>
        <v>1350</v>
      </c>
      <c r="H344" s="70">
        <f>ЯНВ.25!E342</f>
        <v>1350</v>
      </c>
      <c r="I344" s="70">
        <f>ФЕВ.25!E342</f>
        <v>0</v>
      </c>
      <c r="J344" s="70">
        <f>МАР.25!E342</f>
        <v>0</v>
      </c>
      <c r="K344" s="50">
        <f t="shared" si="38"/>
        <v>0</v>
      </c>
      <c r="L344" s="70">
        <f>АПР.25!E342</f>
        <v>0</v>
      </c>
      <c r="M344" s="51">
        <f>МАЙ.25!E342</f>
        <v>0</v>
      </c>
      <c r="N344" s="51">
        <f>ИЮН.25!E342</f>
        <v>0</v>
      </c>
      <c r="O344" s="52">
        <f t="shared" si="39"/>
        <v>0</v>
      </c>
      <c r="P344" s="51">
        <f>ИЮЛ.25!E342</f>
        <v>0</v>
      </c>
      <c r="Q344" s="51">
        <f>АВГ.25!E342</f>
        <v>0</v>
      </c>
      <c r="R344" s="51">
        <f>СЕН.25!E342</f>
        <v>0</v>
      </c>
      <c r="S344" s="53">
        <f t="shared" si="40"/>
        <v>0</v>
      </c>
      <c r="T344" s="51">
        <f>ОКТ.25!E342</f>
        <v>0</v>
      </c>
      <c r="U344" s="51">
        <f>НОЯ.25!E342</f>
        <v>0</v>
      </c>
      <c r="V344" s="51">
        <f>ДЕК.25!E342</f>
        <v>0</v>
      </c>
      <c r="W344" s="36"/>
      <c r="X344" s="9"/>
    </row>
    <row r="345" spans="1:24" ht="15.75">
      <c r="A345" s="23"/>
      <c r="B345" s="18">
        <f t="shared" si="34"/>
        <v>340</v>
      </c>
      <c r="C345" s="153"/>
      <c r="D345" s="163">
        <v>0</v>
      </c>
      <c r="E345" s="48">
        <f t="shared" si="36"/>
        <v>0</v>
      </c>
      <c r="F345" s="70">
        <f>ЯНВ.25!F343+ФЕВ.25!F343+МАР.25!F343+АПР.25!F343+МАЙ.25!F343+ИЮН.25!F343+ИЮЛ.25!F343+АВГ.25!F343+СЕН.25!F343+ОКТ.25!F343+НОЯ.25!F343+ДЕК.25!F343</f>
        <v>0</v>
      </c>
      <c r="G345" s="49">
        <f t="shared" si="37"/>
        <v>0</v>
      </c>
      <c r="H345" s="70">
        <f>ЯНВ.25!E343</f>
        <v>0</v>
      </c>
      <c r="I345" s="70">
        <f>ФЕВ.25!E343</f>
        <v>0</v>
      </c>
      <c r="J345" s="70">
        <f>МАР.25!E343</f>
        <v>0</v>
      </c>
      <c r="K345" s="50">
        <f t="shared" si="38"/>
        <v>0</v>
      </c>
      <c r="L345" s="70">
        <f>АПР.25!E343</f>
        <v>0</v>
      </c>
      <c r="M345" s="51">
        <f>МАЙ.25!E343</f>
        <v>0</v>
      </c>
      <c r="N345" s="51">
        <f>ИЮН.25!E343</f>
        <v>0</v>
      </c>
      <c r="O345" s="52">
        <f t="shared" si="39"/>
        <v>0</v>
      </c>
      <c r="P345" s="51">
        <f>ИЮЛ.25!E343</f>
        <v>0</v>
      </c>
      <c r="Q345" s="51">
        <f>АВГ.25!E343</f>
        <v>0</v>
      </c>
      <c r="R345" s="51">
        <f>СЕН.25!E343</f>
        <v>0</v>
      </c>
      <c r="S345" s="53">
        <f t="shared" si="40"/>
        <v>0</v>
      </c>
      <c r="T345" s="51">
        <f>ОКТ.25!E343</f>
        <v>0</v>
      </c>
      <c r="U345" s="51">
        <f>НОЯ.25!E343</f>
        <v>0</v>
      </c>
      <c r="V345" s="51">
        <f>ДЕК.25!E343</f>
        <v>0</v>
      </c>
      <c r="W345" s="36"/>
      <c r="X345" s="9"/>
    </row>
    <row r="346" spans="1:24" ht="15.75">
      <c r="A346" s="23"/>
      <c r="B346" s="18">
        <f t="shared" si="34"/>
        <v>341</v>
      </c>
      <c r="C346" s="153"/>
      <c r="D346" s="163">
        <v>5298.57</v>
      </c>
      <c r="E346" s="48">
        <f t="shared" si="36"/>
        <v>3948.5699999999997</v>
      </c>
      <c r="F346" s="70">
        <f>ЯНВ.25!F344+ФЕВ.25!F344+МАР.25!F344+АПР.25!F344+МАЙ.25!F344+ИЮН.25!F344+ИЮЛ.25!F344+АВГ.25!F344+СЕН.25!F344+ОКТ.25!F344+НОЯ.25!F344+ДЕК.25!F344</f>
        <v>0</v>
      </c>
      <c r="G346" s="49">
        <f t="shared" si="37"/>
        <v>1350</v>
      </c>
      <c r="H346" s="70">
        <f>ЯНВ.25!E344</f>
        <v>1350</v>
      </c>
      <c r="I346" s="70">
        <f>ФЕВ.25!E344</f>
        <v>0</v>
      </c>
      <c r="J346" s="70">
        <f>МАР.25!E344</f>
        <v>0</v>
      </c>
      <c r="K346" s="50">
        <f t="shared" si="38"/>
        <v>0</v>
      </c>
      <c r="L346" s="70">
        <f>АПР.25!E344</f>
        <v>0</v>
      </c>
      <c r="M346" s="51">
        <f>МАЙ.25!E344</f>
        <v>0</v>
      </c>
      <c r="N346" s="51">
        <f>ИЮН.25!E344</f>
        <v>0</v>
      </c>
      <c r="O346" s="52">
        <f t="shared" si="39"/>
        <v>0</v>
      </c>
      <c r="P346" s="51">
        <f>ИЮЛ.25!E344</f>
        <v>0</v>
      </c>
      <c r="Q346" s="51">
        <f>АВГ.25!E344</f>
        <v>0</v>
      </c>
      <c r="R346" s="51">
        <f>СЕН.25!E344</f>
        <v>0</v>
      </c>
      <c r="S346" s="53">
        <f t="shared" si="40"/>
        <v>0</v>
      </c>
      <c r="T346" s="51">
        <f>ОКТ.25!E344</f>
        <v>0</v>
      </c>
      <c r="U346" s="51">
        <f>НОЯ.25!E344</f>
        <v>0</v>
      </c>
      <c r="V346" s="51">
        <f>ДЕК.25!E344</f>
        <v>0</v>
      </c>
      <c r="W346" s="36"/>
      <c r="X346" s="9"/>
    </row>
    <row r="347" spans="1:24" ht="15.75">
      <c r="A347" s="23"/>
      <c r="B347" s="18">
        <f t="shared" si="34"/>
        <v>342</v>
      </c>
      <c r="C347" s="153"/>
      <c r="D347" s="163">
        <v>4.4200000000000728</v>
      </c>
      <c r="E347" s="48">
        <f t="shared" si="36"/>
        <v>-1345.58</v>
      </c>
      <c r="F347" s="70">
        <f>ЯНВ.25!F345+ФЕВ.25!F345+МАР.25!F345+АПР.25!F345+МАЙ.25!F345+ИЮН.25!F345+ИЮЛ.25!F345+АВГ.25!F345+СЕН.25!F345+ОКТ.25!F345+НОЯ.25!F345+ДЕК.25!F345</f>
        <v>0</v>
      </c>
      <c r="G347" s="49">
        <f t="shared" si="37"/>
        <v>1350</v>
      </c>
      <c r="H347" s="70">
        <f>ЯНВ.25!E345</f>
        <v>1350</v>
      </c>
      <c r="I347" s="70">
        <f>ФЕВ.25!E345</f>
        <v>0</v>
      </c>
      <c r="J347" s="70">
        <f>МАР.25!E345</f>
        <v>0</v>
      </c>
      <c r="K347" s="50">
        <f t="shared" si="38"/>
        <v>0</v>
      </c>
      <c r="L347" s="70">
        <f>АПР.25!E345</f>
        <v>0</v>
      </c>
      <c r="M347" s="51">
        <f>МАЙ.25!E345</f>
        <v>0</v>
      </c>
      <c r="N347" s="51">
        <f>ИЮН.25!E345</f>
        <v>0</v>
      </c>
      <c r="O347" s="52">
        <f t="shared" si="39"/>
        <v>0</v>
      </c>
      <c r="P347" s="51">
        <f>ИЮЛ.25!E345</f>
        <v>0</v>
      </c>
      <c r="Q347" s="51">
        <f>АВГ.25!E345</f>
        <v>0</v>
      </c>
      <c r="R347" s="51">
        <f>СЕН.25!E345</f>
        <v>0</v>
      </c>
      <c r="S347" s="53">
        <f t="shared" si="40"/>
        <v>0</v>
      </c>
      <c r="T347" s="51">
        <f>ОКТ.25!E345</f>
        <v>0</v>
      </c>
      <c r="U347" s="51">
        <f>НОЯ.25!E345</f>
        <v>0</v>
      </c>
      <c r="V347" s="51">
        <f>ДЕК.25!E345</f>
        <v>0</v>
      </c>
      <c r="W347" s="36"/>
      <c r="X347" s="9"/>
    </row>
    <row r="348" spans="1:24" ht="15.75">
      <c r="A348" s="23"/>
      <c r="B348" s="18">
        <f t="shared" si="34"/>
        <v>343</v>
      </c>
      <c r="C348" s="153"/>
      <c r="D348" s="163">
        <v>-18900</v>
      </c>
      <c r="E348" s="48">
        <f t="shared" si="36"/>
        <v>-20250</v>
      </c>
      <c r="F348" s="70">
        <f>ЯНВ.25!F346+ФЕВ.25!F346+МАР.25!F346+АПР.25!F346+МАЙ.25!F346+ИЮН.25!F346+ИЮЛ.25!F346+АВГ.25!F346+СЕН.25!F346+ОКТ.25!F346+НОЯ.25!F346+ДЕК.25!F346</f>
        <v>0</v>
      </c>
      <c r="G348" s="49">
        <f t="shared" si="37"/>
        <v>1350</v>
      </c>
      <c r="H348" s="70">
        <f>ЯНВ.25!E346</f>
        <v>1350</v>
      </c>
      <c r="I348" s="70">
        <f>ФЕВ.25!E346</f>
        <v>0</v>
      </c>
      <c r="J348" s="70">
        <f>МАР.25!E346</f>
        <v>0</v>
      </c>
      <c r="K348" s="50">
        <f t="shared" si="38"/>
        <v>0</v>
      </c>
      <c r="L348" s="70">
        <f>АПР.25!E346</f>
        <v>0</v>
      </c>
      <c r="M348" s="51">
        <f>МАЙ.25!E346</f>
        <v>0</v>
      </c>
      <c r="N348" s="51">
        <f>ИЮН.25!E346</f>
        <v>0</v>
      </c>
      <c r="O348" s="52">
        <f t="shared" si="39"/>
        <v>0</v>
      </c>
      <c r="P348" s="51">
        <f>ИЮЛ.25!E346</f>
        <v>0</v>
      </c>
      <c r="Q348" s="51">
        <f>АВГ.25!E346</f>
        <v>0</v>
      </c>
      <c r="R348" s="51">
        <f>СЕН.25!E346</f>
        <v>0</v>
      </c>
      <c r="S348" s="53">
        <f t="shared" si="40"/>
        <v>0</v>
      </c>
      <c r="T348" s="51">
        <f>ОКТ.25!E346</f>
        <v>0</v>
      </c>
      <c r="U348" s="51">
        <f>НОЯ.25!E346</f>
        <v>0</v>
      </c>
      <c r="V348" s="51">
        <f>ДЕК.25!E346</f>
        <v>0</v>
      </c>
      <c r="W348" s="36"/>
      <c r="X348" s="9"/>
    </row>
    <row r="349" spans="1:24" ht="15.75">
      <c r="A349" s="23"/>
      <c r="B349" s="18">
        <f t="shared" si="34"/>
        <v>344</v>
      </c>
      <c r="C349" s="153"/>
      <c r="D349" s="163">
        <v>-1350</v>
      </c>
      <c r="E349" s="48">
        <f t="shared" si="36"/>
        <v>-2700</v>
      </c>
      <c r="F349" s="70">
        <f>ЯНВ.25!F347+ФЕВ.25!F347+МАР.25!F347+АПР.25!F347+МАЙ.25!F347+ИЮН.25!F347+ИЮЛ.25!F347+АВГ.25!F347+СЕН.25!F347+ОКТ.25!F347+НОЯ.25!F347+ДЕК.25!F347</f>
        <v>0</v>
      </c>
      <c r="G349" s="49">
        <f t="shared" si="37"/>
        <v>1350</v>
      </c>
      <c r="H349" s="70">
        <f>ЯНВ.25!E347</f>
        <v>1350</v>
      </c>
      <c r="I349" s="70">
        <f>ФЕВ.25!E347</f>
        <v>0</v>
      </c>
      <c r="J349" s="70">
        <f>МАР.25!E347</f>
        <v>0</v>
      </c>
      <c r="K349" s="50">
        <f t="shared" si="38"/>
        <v>0</v>
      </c>
      <c r="L349" s="70">
        <f>АПР.25!E347</f>
        <v>0</v>
      </c>
      <c r="M349" s="51">
        <f>МАЙ.25!E347</f>
        <v>0</v>
      </c>
      <c r="N349" s="51">
        <f>ИЮН.25!E347</f>
        <v>0</v>
      </c>
      <c r="O349" s="52">
        <f t="shared" si="39"/>
        <v>0</v>
      </c>
      <c r="P349" s="51">
        <f>ИЮЛ.25!E347</f>
        <v>0</v>
      </c>
      <c r="Q349" s="51">
        <f>АВГ.25!E347</f>
        <v>0</v>
      </c>
      <c r="R349" s="51">
        <f>СЕН.25!E347</f>
        <v>0</v>
      </c>
      <c r="S349" s="53">
        <f t="shared" si="40"/>
        <v>0</v>
      </c>
      <c r="T349" s="51">
        <f>ОКТ.25!E347</f>
        <v>0</v>
      </c>
      <c r="U349" s="51">
        <f>НОЯ.25!E347</f>
        <v>0</v>
      </c>
      <c r="V349" s="51">
        <f>ДЕК.25!E347</f>
        <v>0</v>
      </c>
      <c r="W349" s="36"/>
      <c r="X349" s="9"/>
    </row>
    <row r="350" spans="1:24" ht="15.75">
      <c r="A350" s="23"/>
      <c r="B350" s="18">
        <f t="shared" si="34"/>
        <v>345</v>
      </c>
      <c r="C350" s="153"/>
      <c r="D350" s="163">
        <v>-13500</v>
      </c>
      <c r="E350" s="48">
        <f t="shared" si="36"/>
        <v>-14850</v>
      </c>
      <c r="F350" s="70">
        <f>ЯНВ.25!F348+ФЕВ.25!F348+МАР.25!F348+АПР.25!F348+МАЙ.25!F348+ИЮН.25!F348+ИЮЛ.25!F348+АВГ.25!F348+СЕН.25!F348+ОКТ.25!F348+НОЯ.25!F348+ДЕК.25!F348</f>
        <v>0</v>
      </c>
      <c r="G350" s="49">
        <f t="shared" si="37"/>
        <v>1350</v>
      </c>
      <c r="H350" s="70">
        <f>ЯНВ.25!E348</f>
        <v>1350</v>
      </c>
      <c r="I350" s="70">
        <f>ФЕВ.25!E348</f>
        <v>0</v>
      </c>
      <c r="J350" s="70">
        <f>МАР.25!E348</f>
        <v>0</v>
      </c>
      <c r="K350" s="50">
        <f t="shared" si="38"/>
        <v>0</v>
      </c>
      <c r="L350" s="70">
        <f>АПР.25!E348</f>
        <v>0</v>
      </c>
      <c r="M350" s="51">
        <f>МАЙ.25!E348</f>
        <v>0</v>
      </c>
      <c r="N350" s="51">
        <f>ИЮН.25!E348</f>
        <v>0</v>
      </c>
      <c r="O350" s="52">
        <f t="shared" si="39"/>
        <v>0</v>
      </c>
      <c r="P350" s="51">
        <f>ИЮЛ.25!E348</f>
        <v>0</v>
      </c>
      <c r="Q350" s="51">
        <f>АВГ.25!E348</f>
        <v>0</v>
      </c>
      <c r="R350" s="51">
        <f>СЕН.25!E348</f>
        <v>0</v>
      </c>
      <c r="S350" s="53">
        <f t="shared" si="40"/>
        <v>0</v>
      </c>
      <c r="T350" s="51">
        <f>ОКТ.25!E348</f>
        <v>0</v>
      </c>
      <c r="U350" s="51">
        <f>НОЯ.25!E348</f>
        <v>0</v>
      </c>
      <c r="V350" s="51">
        <f>ДЕК.25!E348</f>
        <v>0</v>
      </c>
      <c r="W350" s="36"/>
      <c r="X350" s="9"/>
    </row>
    <row r="351" spans="1:24" ht="15.75">
      <c r="A351" s="23"/>
      <c r="B351" s="18">
        <f t="shared" si="34"/>
        <v>346</v>
      </c>
      <c r="C351" s="153"/>
      <c r="D351" s="163">
        <v>7050</v>
      </c>
      <c r="E351" s="48">
        <f t="shared" si="36"/>
        <v>5700</v>
      </c>
      <c r="F351" s="70">
        <f>ЯНВ.25!F349+ФЕВ.25!F349+МАР.25!F349+АПР.25!F349+МАЙ.25!F349+ИЮН.25!F349+ИЮЛ.25!F349+АВГ.25!F349+СЕН.25!F349+ОКТ.25!F349+НОЯ.25!F349+ДЕК.25!F349</f>
        <v>0</v>
      </c>
      <c r="G351" s="49">
        <f t="shared" si="37"/>
        <v>1350</v>
      </c>
      <c r="H351" s="70">
        <f>ЯНВ.25!E349</f>
        <v>1350</v>
      </c>
      <c r="I351" s="70">
        <f>ФЕВ.25!E349</f>
        <v>0</v>
      </c>
      <c r="J351" s="70">
        <f>МАР.25!E349</f>
        <v>0</v>
      </c>
      <c r="K351" s="50">
        <f t="shared" si="38"/>
        <v>0</v>
      </c>
      <c r="L351" s="70">
        <f>АПР.25!E349</f>
        <v>0</v>
      </c>
      <c r="M351" s="51">
        <f>МАЙ.25!E349</f>
        <v>0</v>
      </c>
      <c r="N351" s="51">
        <f>ИЮН.25!E349</f>
        <v>0</v>
      </c>
      <c r="O351" s="52">
        <f t="shared" si="39"/>
        <v>0</v>
      </c>
      <c r="P351" s="51">
        <f>ИЮЛ.25!E349</f>
        <v>0</v>
      </c>
      <c r="Q351" s="51">
        <f>АВГ.25!E349</f>
        <v>0</v>
      </c>
      <c r="R351" s="51">
        <f>СЕН.25!E349</f>
        <v>0</v>
      </c>
      <c r="S351" s="53">
        <f t="shared" si="40"/>
        <v>0</v>
      </c>
      <c r="T351" s="51">
        <f>ОКТ.25!E349</f>
        <v>0</v>
      </c>
      <c r="U351" s="51">
        <f>НОЯ.25!E349</f>
        <v>0</v>
      </c>
      <c r="V351" s="51">
        <f>ДЕК.25!E349</f>
        <v>0</v>
      </c>
      <c r="W351" s="36"/>
      <c r="X351" s="9"/>
    </row>
    <row r="352" spans="1:24" ht="15.75">
      <c r="A352" s="23"/>
      <c r="B352" s="18">
        <f t="shared" si="34"/>
        <v>347</v>
      </c>
      <c r="C352" s="153"/>
      <c r="D352" s="163">
        <v>-85976.84</v>
      </c>
      <c r="E352" s="48">
        <f t="shared" si="36"/>
        <v>-87326.84</v>
      </c>
      <c r="F352" s="70">
        <f>ЯНВ.25!F350+ФЕВ.25!F350+МАР.25!F350+АПР.25!F350+МАЙ.25!F350+ИЮН.25!F350+ИЮЛ.25!F350+АВГ.25!F350+СЕН.25!F350+ОКТ.25!F350+НОЯ.25!F350+ДЕК.25!F350</f>
        <v>0</v>
      </c>
      <c r="G352" s="49">
        <f t="shared" si="37"/>
        <v>1350</v>
      </c>
      <c r="H352" s="70">
        <f>ЯНВ.25!E350</f>
        <v>1350</v>
      </c>
      <c r="I352" s="70">
        <f>ФЕВ.25!E350</f>
        <v>0</v>
      </c>
      <c r="J352" s="70">
        <f>МАР.25!E350</f>
        <v>0</v>
      </c>
      <c r="K352" s="50">
        <f t="shared" si="38"/>
        <v>0</v>
      </c>
      <c r="L352" s="70">
        <f>АПР.25!E350</f>
        <v>0</v>
      </c>
      <c r="M352" s="51">
        <f>МАЙ.25!E350</f>
        <v>0</v>
      </c>
      <c r="N352" s="51">
        <f>ИЮН.25!E350</f>
        <v>0</v>
      </c>
      <c r="O352" s="52">
        <f t="shared" si="39"/>
        <v>0</v>
      </c>
      <c r="P352" s="51">
        <f>ИЮЛ.25!E350</f>
        <v>0</v>
      </c>
      <c r="Q352" s="51">
        <f>АВГ.25!E350</f>
        <v>0</v>
      </c>
      <c r="R352" s="51">
        <f>СЕН.25!E350</f>
        <v>0</v>
      </c>
      <c r="S352" s="53">
        <f t="shared" si="40"/>
        <v>0</v>
      </c>
      <c r="T352" s="51">
        <f>ОКТ.25!E350</f>
        <v>0</v>
      </c>
      <c r="U352" s="51">
        <f>НОЯ.25!E350</f>
        <v>0</v>
      </c>
      <c r="V352" s="51">
        <f>ДЕК.25!E350</f>
        <v>0</v>
      </c>
      <c r="W352" s="36"/>
      <c r="X352" s="9"/>
    </row>
    <row r="353" spans="1:24" ht="15.75">
      <c r="A353" s="23"/>
      <c r="B353" s="18">
        <f t="shared" si="34"/>
        <v>348</v>
      </c>
      <c r="C353" s="153"/>
      <c r="D353" s="163">
        <v>2550</v>
      </c>
      <c r="E353" s="48">
        <f t="shared" si="36"/>
        <v>1200</v>
      </c>
      <c r="F353" s="70">
        <f>ЯНВ.25!F351+ФЕВ.25!F351+МАР.25!F351+АПР.25!F351+МАЙ.25!F351+ИЮН.25!F351+ИЮЛ.25!F351+АВГ.25!F351+СЕН.25!F351+ОКТ.25!F351+НОЯ.25!F351+ДЕК.25!F351</f>
        <v>0</v>
      </c>
      <c r="G353" s="49">
        <f t="shared" si="37"/>
        <v>1350</v>
      </c>
      <c r="H353" s="70">
        <f>ЯНВ.25!E351</f>
        <v>1350</v>
      </c>
      <c r="I353" s="70">
        <f>ФЕВ.25!E351</f>
        <v>0</v>
      </c>
      <c r="J353" s="70">
        <f>МАР.25!E351</f>
        <v>0</v>
      </c>
      <c r="K353" s="50">
        <f t="shared" si="38"/>
        <v>0</v>
      </c>
      <c r="L353" s="70">
        <f>АПР.25!E351</f>
        <v>0</v>
      </c>
      <c r="M353" s="51">
        <f>МАЙ.25!E351</f>
        <v>0</v>
      </c>
      <c r="N353" s="51">
        <f>ИЮН.25!E351</f>
        <v>0</v>
      </c>
      <c r="O353" s="52">
        <f t="shared" si="39"/>
        <v>0</v>
      </c>
      <c r="P353" s="51">
        <f>ИЮЛ.25!E351</f>
        <v>0</v>
      </c>
      <c r="Q353" s="51">
        <f>АВГ.25!E351</f>
        <v>0</v>
      </c>
      <c r="R353" s="51">
        <f>СЕН.25!E351</f>
        <v>0</v>
      </c>
      <c r="S353" s="53">
        <f t="shared" si="40"/>
        <v>0</v>
      </c>
      <c r="T353" s="51">
        <f>ОКТ.25!E351</f>
        <v>0</v>
      </c>
      <c r="U353" s="51">
        <f>НОЯ.25!E351</f>
        <v>0</v>
      </c>
      <c r="V353" s="51">
        <f>ДЕК.25!E351</f>
        <v>0</v>
      </c>
      <c r="W353" s="36"/>
      <c r="X353" s="9"/>
    </row>
    <row r="354" spans="1:24" ht="15.75">
      <c r="A354" s="23"/>
      <c r="B354" s="18">
        <f t="shared" si="34"/>
        <v>349</v>
      </c>
      <c r="C354" s="153"/>
      <c r="D354" s="163">
        <v>0</v>
      </c>
      <c r="E354" s="48">
        <f t="shared" si="36"/>
        <v>0</v>
      </c>
      <c r="F354" s="70">
        <f>ЯНВ.25!F352+ФЕВ.25!F352+МАР.25!F352+АПР.25!F352+МАЙ.25!F352+ИЮН.25!F352+ИЮЛ.25!F352+АВГ.25!F352+СЕН.25!F352+ОКТ.25!F352+НОЯ.25!F352+ДЕК.25!F352</f>
        <v>1350</v>
      </c>
      <c r="G354" s="49">
        <f t="shared" si="37"/>
        <v>1350</v>
      </c>
      <c r="H354" s="70">
        <f>ЯНВ.25!E352</f>
        <v>1350</v>
      </c>
      <c r="I354" s="70">
        <f>ФЕВ.25!E352</f>
        <v>0</v>
      </c>
      <c r="J354" s="70">
        <f>МАР.25!E352</f>
        <v>0</v>
      </c>
      <c r="K354" s="50">
        <f t="shared" si="38"/>
        <v>0</v>
      </c>
      <c r="L354" s="70">
        <f>АПР.25!E352</f>
        <v>0</v>
      </c>
      <c r="M354" s="51">
        <f>МАЙ.25!E352</f>
        <v>0</v>
      </c>
      <c r="N354" s="51">
        <f>ИЮН.25!E352</f>
        <v>0</v>
      </c>
      <c r="O354" s="52">
        <f t="shared" si="39"/>
        <v>0</v>
      </c>
      <c r="P354" s="51">
        <f>ИЮЛ.25!E352</f>
        <v>0</v>
      </c>
      <c r="Q354" s="51">
        <f>АВГ.25!E352</f>
        <v>0</v>
      </c>
      <c r="R354" s="51">
        <f>СЕН.25!E352</f>
        <v>0</v>
      </c>
      <c r="S354" s="53">
        <f t="shared" si="40"/>
        <v>0</v>
      </c>
      <c r="T354" s="51">
        <f>ОКТ.25!E352</f>
        <v>0</v>
      </c>
      <c r="U354" s="51">
        <f>НОЯ.25!E352</f>
        <v>0</v>
      </c>
      <c r="V354" s="51">
        <f>ДЕК.25!E352</f>
        <v>0</v>
      </c>
      <c r="W354" s="36"/>
      <c r="X354" s="9"/>
    </row>
    <row r="355" spans="1:24" ht="15.75">
      <c r="A355" s="23"/>
      <c r="B355" s="18">
        <v>350</v>
      </c>
      <c r="C355" s="153"/>
      <c r="D355" s="163">
        <v>1650.57</v>
      </c>
      <c r="E355" s="48">
        <f t="shared" si="36"/>
        <v>1650.57</v>
      </c>
      <c r="F355" s="70">
        <f>ЯНВ.25!F353+ФЕВ.25!F353+МАР.25!F353+АПР.25!F353+МАЙ.25!F353+ИЮН.25!F353+ИЮЛ.25!F353+АВГ.25!F353+СЕН.25!F353+ОКТ.25!F353+НОЯ.25!F353+ДЕК.25!F353</f>
        <v>1350</v>
      </c>
      <c r="G355" s="49">
        <f t="shared" si="37"/>
        <v>1350</v>
      </c>
      <c r="H355" s="70">
        <f>ЯНВ.25!E353</f>
        <v>1350</v>
      </c>
      <c r="I355" s="70">
        <f>ФЕВ.25!E353</f>
        <v>0</v>
      </c>
      <c r="J355" s="70">
        <f>МАР.25!E353</f>
        <v>0</v>
      </c>
      <c r="K355" s="50">
        <f t="shared" si="38"/>
        <v>0</v>
      </c>
      <c r="L355" s="70">
        <f>АПР.25!E353</f>
        <v>0</v>
      </c>
      <c r="M355" s="51">
        <f>МАЙ.25!E353</f>
        <v>0</v>
      </c>
      <c r="N355" s="51">
        <f>ИЮН.25!E353</f>
        <v>0</v>
      </c>
      <c r="O355" s="52">
        <f t="shared" si="39"/>
        <v>0</v>
      </c>
      <c r="P355" s="51">
        <f>ИЮЛ.25!E353</f>
        <v>0</v>
      </c>
      <c r="Q355" s="51">
        <f>АВГ.25!E353</f>
        <v>0</v>
      </c>
      <c r="R355" s="51">
        <f>СЕН.25!E353</f>
        <v>0</v>
      </c>
      <c r="S355" s="53">
        <f t="shared" si="40"/>
        <v>0</v>
      </c>
      <c r="T355" s="51">
        <f>ОКТ.25!E353</f>
        <v>0</v>
      </c>
      <c r="U355" s="51">
        <f>НОЯ.25!E353</f>
        <v>0</v>
      </c>
      <c r="V355" s="51">
        <f>ДЕК.25!E353</f>
        <v>0</v>
      </c>
      <c r="W355" s="36"/>
      <c r="X355" s="9"/>
    </row>
    <row r="356" spans="1:24" ht="15.75">
      <c r="A356" s="23"/>
      <c r="B356" s="18">
        <v>351</v>
      </c>
      <c r="C356" s="153"/>
      <c r="D356" s="163">
        <v>0</v>
      </c>
      <c r="E356" s="48">
        <f t="shared" si="36"/>
        <v>0</v>
      </c>
      <c r="F356" s="70">
        <f>ЯНВ.25!F354+ФЕВ.25!F354+МАР.25!F354+АПР.25!F354+МАЙ.25!F354+ИЮН.25!F354+ИЮЛ.25!F354+АВГ.25!F354+СЕН.25!F354+ОКТ.25!F354+НОЯ.25!F354+ДЕК.25!F354</f>
        <v>0</v>
      </c>
      <c r="G356" s="49">
        <f t="shared" si="37"/>
        <v>0</v>
      </c>
      <c r="H356" s="70">
        <f>ЯНВ.25!E354</f>
        <v>0</v>
      </c>
      <c r="I356" s="70">
        <f>ФЕВ.25!E354</f>
        <v>0</v>
      </c>
      <c r="J356" s="70">
        <f>МАР.25!E354</f>
        <v>0</v>
      </c>
      <c r="K356" s="50">
        <f t="shared" si="38"/>
        <v>0</v>
      </c>
      <c r="L356" s="70">
        <f>АПР.25!E354</f>
        <v>0</v>
      </c>
      <c r="M356" s="51">
        <f>МАЙ.25!E354</f>
        <v>0</v>
      </c>
      <c r="N356" s="51">
        <f>ИЮН.25!E354</f>
        <v>0</v>
      </c>
      <c r="O356" s="52">
        <f t="shared" si="39"/>
        <v>0</v>
      </c>
      <c r="P356" s="51">
        <f>ИЮЛ.25!E354</f>
        <v>0</v>
      </c>
      <c r="Q356" s="51">
        <f>АВГ.25!E354</f>
        <v>0</v>
      </c>
      <c r="R356" s="51">
        <f>СЕН.25!E354</f>
        <v>0</v>
      </c>
      <c r="S356" s="53">
        <f t="shared" si="40"/>
        <v>0</v>
      </c>
      <c r="T356" s="51">
        <f>ОКТ.25!E354</f>
        <v>0</v>
      </c>
      <c r="U356" s="51">
        <f>НОЯ.25!E354</f>
        <v>0</v>
      </c>
      <c r="V356" s="51">
        <f>ДЕК.25!E354</f>
        <v>0</v>
      </c>
      <c r="W356" s="36"/>
      <c r="X356" s="9"/>
    </row>
    <row r="357" spans="1:24" ht="15.75">
      <c r="A357" s="36"/>
      <c r="B357" s="36"/>
      <c r="C357" s="77"/>
      <c r="D357" s="59"/>
      <c r="E357" s="60">
        <f>SUBTOTAL(9,E8:E356)</f>
        <v>-5331400.9499999974</v>
      </c>
      <c r="F357" s="36"/>
      <c r="G357" s="61"/>
      <c r="H357" s="36"/>
      <c r="I357" s="36"/>
      <c r="J357" s="36"/>
      <c r="K357" s="36"/>
      <c r="L357" s="36"/>
      <c r="M357" s="36"/>
      <c r="N357" s="36"/>
      <c r="O357" s="36"/>
      <c r="P357" s="36"/>
      <c r="Q357" s="36"/>
      <c r="R357" s="36"/>
      <c r="S357" s="36"/>
      <c r="T357" s="36"/>
      <c r="U357" s="36"/>
      <c r="V357" s="36"/>
      <c r="W357" s="36"/>
      <c r="X357" s="9"/>
    </row>
    <row r="358" spans="1:24">
      <c r="C358" s="146"/>
    </row>
    <row r="359" spans="1:24">
      <c r="C359" s="77"/>
    </row>
    <row r="360" spans="1:24">
      <c r="C360" s="147"/>
    </row>
    <row r="361" spans="1:24">
      <c r="C361" s="147"/>
    </row>
    <row r="362" spans="1:24">
      <c r="C362" s="147"/>
    </row>
    <row r="363" spans="1:24">
      <c r="C363" s="148"/>
    </row>
  </sheetData>
  <autoFilter ref="A7:X356">
    <filterColumn colId="4"/>
  </autoFilter>
  <mergeCells count="6">
    <mergeCell ref="B3:B6"/>
    <mergeCell ref="B1:V2"/>
    <mergeCell ref="C315:C316"/>
    <mergeCell ref="C318:C319"/>
    <mergeCell ref="C161:C162"/>
    <mergeCell ref="C131:C132"/>
  </mergeCells>
  <conditionalFormatting sqref="E8:E357">
    <cfRule type="cellIs" priority="39" operator="lessThan">
      <formula>0</formula>
    </cfRule>
  </conditionalFormatting>
  <conditionalFormatting sqref="D7:D14 D16:D26 D241:D1048576 D110:D239 D28:D108 E8:E357">
    <cfRule type="cellIs" dxfId="31" priority="38" operator="lessThan">
      <formula>0</formula>
    </cfRule>
  </conditionalFormatting>
  <conditionalFormatting sqref="D109">
    <cfRule type="cellIs" dxfId="30" priority="35" operator="lessThan">
      <formula>0</formula>
    </cfRule>
  </conditionalFormatting>
  <conditionalFormatting sqref="D15">
    <cfRule type="cellIs" dxfId="29" priority="33" operator="lessThan">
      <formula>0</formula>
    </cfRule>
  </conditionalFormatting>
  <conditionalFormatting sqref="D27">
    <cfRule type="cellIs" dxfId="28" priority="32" operator="lessThan">
      <formula>0</formula>
    </cfRule>
  </conditionalFormatting>
  <conditionalFormatting sqref="D240">
    <cfRule type="cellIs" dxfId="27" priority="31" operator="lessThan">
      <formula>0</formula>
    </cfRule>
  </conditionalFormatting>
  <conditionalFormatting sqref="D8:D356">
    <cfRule type="cellIs" priority="30" operator="lessThan">
      <formula>0</formula>
    </cfRule>
  </conditionalFormatting>
  <conditionalFormatting sqref="D8:D356">
    <cfRule type="cellIs" dxfId="26" priority="29" operator="lessThan">
      <formula>0</formula>
    </cfRule>
  </conditionalFormatting>
  <conditionalFormatting sqref="C320:C356 C8:C315 C317:C318">
    <cfRule type="cellIs" priority="28" operator="lessThan">
      <formula>0</formula>
    </cfRule>
  </conditionalFormatting>
  <conditionalFormatting sqref="C320:C356 C8:C315 C317:C318">
    <cfRule type="cellIs" dxfId="25" priority="27" operator="lessThan">
      <formula>0</formula>
    </cfRule>
  </conditionalFormatting>
  <conditionalFormatting sqref="D48:D53">
    <cfRule type="cellIs" priority="26" operator="lessThan">
      <formula>0</formula>
    </cfRule>
  </conditionalFormatting>
  <conditionalFormatting sqref="D48:D53">
    <cfRule type="cellIs" dxfId="24" priority="25" operator="lessThan">
      <formula>0</formula>
    </cfRule>
  </conditionalFormatting>
  <conditionalFormatting sqref="D54:D63">
    <cfRule type="cellIs" priority="24" operator="lessThan">
      <formula>0</formula>
    </cfRule>
  </conditionalFormatting>
  <conditionalFormatting sqref="D54:D63">
    <cfRule type="cellIs" dxfId="23" priority="23" operator="lessThan">
      <formula>0</formula>
    </cfRule>
  </conditionalFormatting>
  <conditionalFormatting sqref="D64:D77">
    <cfRule type="cellIs" priority="22" operator="lessThan">
      <formula>0</formula>
    </cfRule>
  </conditionalFormatting>
  <conditionalFormatting sqref="D64:D77">
    <cfRule type="cellIs" dxfId="22" priority="21" operator="lessThan">
      <formula>0</formula>
    </cfRule>
  </conditionalFormatting>
  <conditionalFormatting sqref="D78:D104">
    <cfRule type="cellIs" priority="20" operator="lessThan">
      <formula>0</formula>
    </cfRule>
  </conditionalFormatting>
  <conditionalFormatting sqref="D78:D104">
    <cfRule type="cellIs" dxfId="21" priority="19" operator="lessThan">
      <formula>0</formula>
    </cfRule>
  </conditionalFormatting>
  <conditionalFormatting sqref="D105:D128">
    <cfRule type="cellIs" priority="18" operator="lessThan">
      <formula>0</formula>
    </cfRule>
  </conditionalFormatting>
  <conditionalFormatting sqref="D105:D128">
    <cfRule type="cellIs" dxfId="20" priority="17" operator="lessThan">
      <formula>0</formula>
    </cfRule>
  </conditionalFormatting>
  <conditionalFormatting sqref="D129:D147">
    <cfRule type="cellIs" priority="16" operator="lessThan">
      <formula>0</formula>
    </cfRule>
  </conditionalFormatting>
  <conditionalFormatting sqref="D129:D147">
    <cfRule type="cellIs" dxfId="19" priority="15" operator="lessThan">
      <formula>0</formula>
    </cfRule>
  </conditionalFormatting>
  <conditionalFormatting sqref="D150:D176">
    <cfRule type="cellIs" priority="14" operator="lessThan">
      <formula>0</formula>
    </cfRule>
  </conditionalFormatting>
  <conditionalFormatting sqref="D150:D176">
    <cfRule type="cellIs" dxfId="18" priority="13" operator="lessThan">
      <formula>0</formula>
    </cfRule>
  </conditionalFormatting>
  <conditionalFormatting sqref="D177:D211">
    <cfRule type="cellIs" priority="12" operator="lessThan">
      <formula>0</formula>
    </cfRule>
  </conditionalFormatting>
  <conditionalFormatting sqref="D177:D211">
    <cfRule type="cellIs" dxfId="17" priority="11" operator="lessThan">
      <formula>0</formula>
    </cfRule>
  </conditionalFormatting>
  <conditionalFormatting sqref="D212:D248">
    <cfRule type="cellIs" priority="10" operator="lessThan">
      <formula>0</formula>
    </cfRule>
  </conditionalFormatting>
  <conditionalFormatting sqref="D212:D248">
    <cfRule type="cellIs" dxfId="16" priority="9" operator="lessThan">
      <formula>0</formula>
    </cfRule>
  </conditionalFormatting>
  <conditionalFormatting sqref="D249:D274">
    <cfRule type="cellIs" priority="8" operator="lessThan">
      <formula>0</formula>
    </cfRule>
  </conditionalFormatting>
  <conditionalFormatting sqref="D249:D274">
    <cfRule type="cellIs" dxfId="15" priority="7" operator="lessThan">
      <formula>0</formula>
    </cfRule>
  </conditionalFormatting>
  <conditionalFormatting sqref="D275:D310">
    <cfRule type="cellIs" priority="6" operator="lessThan">
      <formula>0</formula>
    </cfRule>
  </conditionalFormatting>
  <conditionalFormatting sqref="D275:D310">
    <cfRule type="cellIs" dxfId="14" priority="5" operator="lessThan">
      <formula>0</formula>
    </cfRule>
  </conditionalFormatting>
  <conditionalFormatting sqref="D311:D356">
    <cfRule type="cellIs" priority="4" operator="lessThan">
      <formula>0</formula>
    </cfRule>
  </conditionalFormatting>
  <conditionalFormatting sqref="D311:D356">
    <cfRule type="cellIs" dxfId="13" priority="3" operator="lessThan">
      <formula>0</formula>
    </cfRule>
  </conditionalFormatting>
  <conditionalFormatting sqref="D8:D356">
    <cfRule type="cellIs" priority="2" operator="lessThan">
      <formula>0</formula>
    </cfRule>
  </conditionalFormatting>
  <conditionalFormatting sqref="D8:D356">
    <cfRule type="cellIs" dxfId="12" priority="1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28" fitToHeight="0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J535"/>
  <sheetViews>
    <sheetView topLeftCell="B317" workbookViewId="0">
      <selection activeCell="H6" sqref="H6:H354"/>
    </sheetView>
  </sheetViews>
  <sheetFormatPr defaultRowHeight="15"/>
  <cols>
    <col min="1" max="1" width="29.7109375" customWidth="1"/>
    <col min="2" max="2" width="20.42578125" customWidth="1"/>
    <col min="3" max="3" width="27.28515625" style="79" customWidth="1"/>
    <col min="4" max="4" width="22" hidden="1" customWidth="1"/>
    <col min="5" max="5" width="13.5703125" style="65" customWidth="1"/>
    <col min="6" max="6" width="12.28515625" customWidth="1"/>
    <col min="7" max="7" width="16.42578125" customWidth="1"/>
    <col min="8" max="8" width="12" customWidth="1"/>
    <col min="9" max="9" width="13.42578125" customWidth="1"/>
  </cols>
  <sheetData>
    <row r="1" spans="1:9">
      <c r="G1" s="3"/>
      <c r="I1" s="1"/>
    </row>
    <row r="2" spans="1:9">
      <c r="G2" s="3"/>
      <c r="I2" s="1"/>
    </row>
    <row r="3" spans="1:9">
      <c r="A3" s="21" t="s">
        <v>0</v>
      </c>
      <c r="B3" s="18" t="s">
        <v>1</v>
      </c>
      <c r="C3" s="202">
        <v>45901</v>
      </c>
      <c r="D3" s="203"/>
      <c r="E3" s="203"/>
      <c r="F3" s="203"/>
      <c r="G3" s="205"/>
      <c r="H3" s="203"/>
      <c r="I3" s="203"/>
    </row>
    <row r="4" spans="1:9">
      <c r="A4" s="20" t="s">
        <v>3</v>
      </c>
      <c r="B4" s="16" t="s">
        <v>4</v>
      </c>
      <c r="C4" s="203"/>
      <c r="D4" s="203"/>
      <c r="E4" s="203"/>
      <c r="F4" s="203"/>
      <c r="G4" s="205"/>
      <c r="H4" s="203"/>
      <c r="I4" s="203"/>
    </row>
    <row r="5" spans="1:9" ht="30">
      <c r="A5" s="18"/>
      <c r="B5" s="18" t="s">
        <v>5</v>
      </c>
      <c r="C5" s="81" t="s">
        <v>6</v>
      </c>
      <c r="D5" s="18" t="s">
        <v>7</v>
      </c>
      <c r="E5" s="15" t="s">
        <v>26</v>
      </c>
      <c r="F5" s="15" t="s">
        <v>9</v>
      </c>
      <c r="G5" s="17" t="s">
        <v>27</v>
      </c>
      <c r="H5" s="15" t="s">
        <v>28</v>
      </c>
      <c r="I5" s="22" t="s">
        <v>29</v>
      </c>
    </row>
    <row r="6" spans="1:9">
      <c r="A6" s="23"/>
      <c r="B6" s="134">
        <v>1</v>
      </c>
      <c r="C6" s="82"/>
      <c r="D6" s="19"/>
      <c r="E6" s="70"/>
      <c r="F6" s="113"/>
      <c r="G6" s="114"/>
      <c r="H6" s="115"/>
      <c r="I6" s="24">
        <f>АВГ.25!I6+F6-E6</f>
        <v>-1350</v>
      </c>
    </row>
    <row r="7" spans="1:9">
      <c r="A7" s="23"/>
      <c r="B7" s="134">
        <v>2</v>
      </c>
      <c r="C7" s="82"/>
      <c r="D7" s="19"/>
      <c r="E7" s="70"/>
      <c r="F7" s="113"/>
      <c r="G7" s="114"/>
      <c r="H7" s="115"/>
      <c r="I7" s="70">
        <f>АВГ.25!I7+F7-E7</f>
        <v>0</v>
      </c>
    </row>
    <row r="8" spans="1:9">
      <c r="A8" s="23"/>
      <c r="B8" s="134">
        <v>3</v>
      </c>
      <c r="C8" s="82"/>
      <c r="D8" s="19"/>
      <c r="E8" s="70"/>
      <c r="F8" s="113"/>
      <c r="G8" s="114"/>
      <c r="H8" s="115"/>
      <c r="I8" s="70">
        <f>АВГ.25!I8+F8-E8</f>
        <v>0</v>
      </c>
    </row>
    <row r="9" spans="1:9">
      <c r="A9" s="23"/>
      <c r="B9" s="134">
        <v>4</v>
      </c>
      <c r="C9" s="82"/>
      <c r="D9" s="19"/>
      <c r="E9" s="70"/>
      <c r="F9" s="113"/>
      <c r="G9" s="114"/>
      <c r="H9" s="115"/>
      <c r="I9" s="70">
        <f>АВГ.25!I9+F9-E9</f>
        <v>-1350</v>
      </c>
    </row>
    <row r="10" spans="1:9">
      <c r="A10" s="23"/>
      <c r="B10" s="134">
        <v>5</v>
      </c>
      <c r="C10" s="82"/>
      <c r="D10" s="19"/>
      <c r="E10" s="70"/>
      <c r="F10" s="113"/>
      <c r="G10" s="114"/>
      <c r="H10" s="115"/>
      <c r="I10" s="70">
        <f>АВГ.25!I10+F10-E10</f>
        <v>0</v>
      </c>
    </row>
    <row r="11" spans="1:9">
      <c r="A11" s="23"/>
      <c r="B11" s="134">
        <v>6</v>
      </c>
      <c r="C11" s="81"/>
      <c r="D11" s="19"/>
      <c r="E11" s="70"/>
      <c r="F11" s="113"/>
      <c r="G11" s="114"/>
      <c r="H11" s="115"/>
      <c r="I11" s="70">
        <f>АВГ.25!I11+F11-E11</f>
        <v>-1350</v>
      </c>
    </row>
    <row r="12" spans="1:9">
      <c r="A12" s="23"/>
      <c r="B12" s="134">
        <v>7</v>
      </c>
      <c r="C12" s="82"/>
      <c r="D12" s="19"/>
      <c r="E12" s="70"/>
      <c r="F12" s="113"/>
      <c r="G12" s="114"/>
      <c r="H12" s="115"/>
      <c r="I12" s="70">
        <f>АВГ.25!I12+F12-E12</f>
        <v>-1350</v>
      </c>
    </row>
    <row r="13" spans="1:9">
      <c r="A13" s="23"/>
      <c r="B13" s="134">
        <v>8</v>
      </c>
      <c r="C13" s="81"/>
      <c r="D13" s="19"/>
      <c r="E13" s="70"/>
      <c r="F13" s="113"/>
      <c r="G13" s="114"/>
      <c r="H13" s="115"/>
      <c r="I13" s="70">
        <f>АВГ.25!I13+F13-E13</f>
        <v>-1350</v>
      </c>
    </row>
    <row r="14" spans="1:9">
      <c r="A14" s="26"/>
      <c r="B14" s="134" t="s">
        <v>10</v>
      </c>
      <c r="C14" s="82"/>
      <c r="D14" s="19"/>
      <c r="E14" s="70"/>
      <c r="F14" s="113"/>
      <c r="G14" s="114"/>
      <c r="H14" s="115"/>
      <c r="I14" s="70">
        <f>АВГ.25!I14+F14-E14</f>
        <v>-4050</v>
      </c>
    </row>
    <row r="15" spans="1:9">
      <c r="A15" s="26"/>
      <c r="B15" s="134">
        <v>11</v>
      </c>
      <c r="C15" s="81"/>
      <c r="D15" s="19"/>
      <c r="E15" s="70"/>
      <c r="F15" s="113"/>
      <c r="G15" s="114"/>
      <c r="H15" s="115"/>
      <c r="I15" s="70">
        <f>АВГ.25!I15+F15-E15</f>
        <v>-1350</v>
      </c>
    </row>
    <row r="16" spans="1:9">
      <c r="A16" s="23"/>
      <c r="B16" s="134">
        <v>12</v>
      </c>
      <c r="C16" s="81"/>
      <c r="D16" s="19"/>
      <c r="E16" s="70"/>
      <c r="F16" s="113"/>
      <c r="G16" s="114"/>
      <c r="H16" s="115"/>
      <c r="I16" s="70">
        <f>АВГ.25!I16+F16-E16</f>
        <v>-1350</v>
      </c>
    </row>
    <row r="17" spans="1:9">
      <c r="A17" s="26"/>
      <c r="B17" s="134">
        <v>13</v>
      </c>
      <c r="C17" s="81"/>
      <c r="D17" s="19"/>
      <c r="E17" s="70"/>
      <c r="F17" s="113"/>
      <c r="G17" s="114"/>
      <c r="H17" s="115"/>
      <c r="I17" s="70">
        <f>АВГ.25!I17+F17-E17</f>
        <v>-1350</v>
      </c>
    </row>
    <row r="18" spans="1:9">
      <c r="A18" s="26"/>
      <c r="B18" s="134">
        <v>14</v>
      </c>
      <c r="C18" s="81"/>
      <c r="D18" s="19"/>
      <c r="E18" s="70"/>
      <c r="F18" s="113"/>
      <c r="G18" s="114"/>
      <c r="H18" s="115"/>
      <c r="I18" s="70">
        <f>АВГ.25!I18+F18-E18</f>
        <v>1350</v>
      </c>
    </row>
    <row r="19" spans="1:9">
      <c r="A19" s="26"/>
      <c r="B19" s="134" t="s">
        <v>12</v>
      </c>
      <c r="C19" s="81"/>
      <c r="D19" s="19"/>
      <c r="E19" s="70"/>
      <c r="F19" s="113"/>
      <c r="G19" s="114"/>
      <c r="H19" s="115"/>
      <c r="I19" s="24">
        <f>АВГ.25!I19+F19-E19</f>
        <v>-1350</v>
      </c>
    </row>
    <row r="20" spans="1:9">
      <c r="A20" s="26"/>
      <c r="B20" s="134">
        <v>17</v>
      </c>
      <c r="C20" s="81"/>
      <c r="D20" s="19"/>
      <c r="E20" s="70"/>
      <c r="F20" s="113"/>
      <c r="G20" s="114"/>
      <c r="H20" s="115"/>
      <c r="I20" s="24">
        <f>АВГ.25!I20+F20-E20</f>
        <v>0</v>
      </c>
    </row>
    <row r="21" spans="1:9">
      <c r="A21" s="26"/>
      <c r="B21" s="164">
        <v>18</v>
      </c>
      <c r="C21" s="81"/>
      <c r="D21" s="19"/>
      <c r="E21" s="70"/>
      <c r="F21" s="113"/>
      <c r="G21" s="114"/>
      <c r="H21" s="115"/>
      <c r="I21" s="70">
        <f>АВГ.25!I21+F21-E21</f>
        <v>-1350</v>
      </c>
    </row>
    <row r="22" spans="1:9">
      <c r="A22" s="23"/>
      <c r="B22" s="134">
        <v>19</v>
      </c>
      <c r="C22" s="81"/>
      <c r="D22" s="19"/>
      <c r="E22" s="70"/>
      <c r="F22" s="113"/>
      <c r="G22" s="114"/>
      <c r="H22" s="115"/>
      <c r="I22" s="24">
        <f>АВГ.25!I22+F22-E22</f>
        <v>0</v>
      </c>
    </row>
    <row r="23" spans="1:9">
      <c r="A23" s="26"/>
      <c r="B23" s="134">
        <v>20</v>
      </c>
      <c r="C23" s="81"/>
      <c r="D23" s="19"/>
      <c r="E23" s="70"/>
      <c r="F23" s="113"/>
      <c r="G23" s="114"/>
      <c r="H23" s="115"/>
      <c r="I23" s="24">
        <f>АВГ.25!I23+F23-E23</f>
        <v>-1350</v>
      </c>
    </row>
    <row r="24" spans="1:9">
      <c r="A24" s="26"/>
      <c r="B24" s="134">
        <v>21</v>
      </c>
      <c r="C24" s="81"/>
      <c r="D24" s="19"/>
      <c r="E24" s="70"/>
      <c r="F24" s="113"/>
      <c r="G24" s="114"/>
      <c r="H24" s="115"/>
      <c r="I24" s="24">
        <f>АВГ.25!I24+F24-E24</f>
        <v>-1350</v>
      </c>
    </row>
    <row r="25" spans="1:9">
      <c r="A25" s="26"/>
      <c r="B25" s="134">
        <v>22</v>
      </c>
      <c r="C25" s="81"/>
      <c r="D25" s="19"/>
      <c r="E25" s="70"/>
      <c r="F25" s="113"/>
      <c r="G25" s="114"/>
      <c r="H25" s="115"/>
      <c r="I25" s="24">
        <f>АВГ.25!I25+F25-E25</f>
        <v>0</v>
      </c>
    </row>
    <row r="26" spans="1:9">
      <c r="A26" s="26"/>
      <c r="B26" s="134" t="s">
        <v>13</v>
      </c>
      <c r="C26" s="81"/>
      <c r="D26" s="19"/>
      <c r="E26" s="70"/>
      <c r="F26" s="113"/>
      <c r="G26" s="114"/>
      <c r="H26" s="115"/>
      <c r="I26" s="24">
        <f>АВГ.25!I26+F26-E26</f>
        <v>-2700</v>
      </c>
    </row>
    <row r="27" spans="1:9">
      <c r="A27" s="23"/>
      <c r="B27" s="134">
        <v>25</v>
      </c>
      <c r="C27" s="81"/>
      <c r="D27" s="19"/>
      <c r="E27" s="70"/>
      <c r="F27" s="113"/>
      <c r="G27" s="114"/>
      <c r="H27" s="115"/>
      <c r="I27" s="24">
        <f>АВГ.25!I27+F27-E27</f>
        <v>1350</v>
      </c>
    </row>
    <row r="28" spans="1:9">
      <c r="A28" s="26"/>
      <c r="B28" s="134">
        <v>26</v>
      </c>
      <c r="C28" s="81"/>
      <c r="D28" s="19"/>
      <c r="E28" s="70"/>
      <c r="F28" s="113"/>
      <c r="G28" s="114"/>
      <c r="H28" s="115"/>
      <c r="I28" s="24">
        <f>АВГ.25!I28+F28-E28</f>
        <v>-1350</v>
      </c>
    </row>
    <row r="29" spans="1:9">
      <c r="A29" s="26"/>
      <c r="B29" s="134">
        <v>27</v>
      </c>
      <c r="C29" s="81"/>
      <c r="D29" s="19"/>
      <c r="E29" s="70"/>
      <c r="F29" s="113"/>
      <c r="G29" s="114"/>
      <c r="H29" s="115"/>
      <c r="I29" s="24">
        <f>АВГ.25!I29+F29-E29</f>
        <v>0</v>
      </c>
    </row>
    <row r="30" spans="1:9">
      <c r="A30" s="26"/>
      <c r="B30" s="134">
        <v>28</v>
      </c>
      <c r="C30" s="81"/>
      <c r="D30" s="19"/>
      <c r="E30" s="70"/>
      <c r="F30" s="113"/>
      <c r="G30" s="114"/>
      <c r="H30" s="115"/>
      <c r="I30" s="24">
        <f>АВГ.25!I30+F30-E30</f>
        <v>0</v>
      </c>
    </row>
    <row r="31" spans="1:9">
      <c r="A31" s="26"/>
      <c r="B31" s="134">
        <v>29</v>
      </c>
      <c r="C31" s="81"/>
      <c r="D31" s="19"/>
      <c r="E31" s="70"/>
      <c r="F31" s="113"/>
      <c r="G31" s="114"/>
      <c r="H31" s="115"/>
      <c r="I31" s="24">
        <f>АВГ.25!I31+F31-E31</f>
        <v>-1350</v>
      </c>
    </row>
    <row r="32" spans="1:9">
      <c r="A32" s="23"/>
      <c r="B32" s="134" t="s">
        <v>14</v>
      </c>
      <c r="C32" s="81"/>
      <c r="D32" s="19"/>
      <c r="E32" s="70"/>
      <c r="F32" s="113"/>
      <c r="G32" s="114"/>
      <c r="H32" s="115"/>
      <c r="I32" s="24">
        <f>АВГ.25!I32+F32-E32</f>
        <v>-4050</v>
      </c>
    </row>
    <row r="33" spans="1:9">
      <c r="A33" s="23"/>
      <c r="B33" s="134">
        <v>32</v>
      </c>
      <c r="C33" s="81"/>
      <c r="D33" s="19"/>
      <c r="E33" s="70"/>
      <c r="F33" s="113"/>
      <c r="G33" s="114"/>
      <c r="H33" s="115"/>
      <c r="I33" s="24">
        <f>АВГ.25!I33+F33-E33</f>
        <v>-1350</v>
      </c>
    </row>
    <row r="34" spans="1:9">
      <c r="A34" s="26"/>
      <c r="B34" s="134">
        <v>34</v>
      </c>
      <c r="C34" s="81"/>
      <c r="D34" s="19"/>
      <c r="E34" s="70"/>
      <c r="F34" s="113"/>
      <c r="G34" s="114"/>
      <c r="H34" s="115"/>
      <c r="I34" s="24">
        <f>АВГ.25!I34+F34-E34</f>
        <v>-1350</v>
      </c>
    </row>
    <row r="35" spans="1:9">
      <c r="A35" s="26"/>
      <c r="B35" s="134">
        <v>35</v>
      </c>
      <c r="C35" s="81"/>
      <c r="D35" s="19"/>
      <c r="E35" s="70"/>
      <c r="F35" s="113"/>
      <c r="G35" s="114"/>
      <c r="H35" s="115"/>
      <c r="I35" s="24">
        <f>АВГ.25!I35+F35-E35</f>
        <v>-1350</v>
      </c>
    </row>
    <row r="36" spans="1:9">
      <c r="A36" s="26"/>
      <c r="B36" s="134">
        <v>36</v>
      </c>
      <c r="C36" s="81"/>
      <c r="D36" s="19"/>
      <c r="E36" s="70"/>
      <c r="F36" s="113"/>
      <c r="G36" s="114"/>
      <c r="H36" s="115"/>
      <c r="I36" s="24">
        <f>АВГ.25!I36+F36-E36</f>
        <v>-1350</v>
      </c>
    </row>
    <row r="37" spans="1:9">
      <c r="A37" s="26"/>
      <c r="B37" s="134">
        <v>37</v>
      </c>
      <c r="C37" s="81"/>
      <c r="D37" s="19"/>
      <c r="E37" s="70"/>
      <c r="F37" s="113"/>
      <c r="G37" s="114"/>
      <c r="H37" s="115"/>
      <c r="I37" s="24">
        <f>АВГ.25!I37+F37-E37</f>
        <v>-1350</v>
      </c>
    </row>
    <row r="38" spans="1:9">
      <c r="A38" s="26"/>
      <c r="B38" s="134" t="s">
        <v>15</v>
      </c>
      <c r="C38" s="81"/>
      <c r="D38" s="19"/>
      <c r="E38" s="70"/>
      <c r="F38" s="113"/>
      <c r="G38" s="114"/>
      <c r="H38" s="115"/>
      <c r="I38" s="24">
        <f>АВГ.25!I38+F38-E38</f>
        <v>-500</v>
      </c>
    </row>
    <row r="39" spans="1:9">
      <c r="A39" s="27"/>
      <c r="B39" s="134">
        <v>38</v>
      </c>
      <c r="C39" s="82"/>
      <c r="D39" s="19"/>
      <c r="E39" s="70"/>
      <c r="F39" s="113"/>
      <c r="G39" s="114"/>
      <c r="H39" s="115"/>
      <c r="I39" s="24">
        <f>АВГ.25!I39+F39-E39</f>
        <v>-1350</v>
      </c>
    </row>
    <row r="40" spans="1:9">
      <c r="A40" s="27"/>
      <c r="B40" s="134">
        <v>39</v>
      </c>
      <c r="C40" s="82"/>
      <c r="D40" s="19"/>
      <c r="E40" s="70"/>
      <c r="F40" s="113"/>
      <c r="G40" s="114"/>
      <c r="H40" s="115"/>
      <c r="I40" s="24">
        <f>АВГ.25!I40+F40-E40</f>
        <v>-1350</v>
      </c>
    </row>
    <row r="41" spans="1:9">
      <c r="A41" s="27"/>
      <c r="B41" s="134">
        <v>40</v>
      </c>
      <c r="C41" s="82"/>
      <c r="D41" s="19"/>
      <c r="E41" s="70"/>
      <c r="F41" s="113"/>
      <c r="G41" s="114"/>
      <c r="H41" s="115"/>
      <c r="I41" s="24">
        <f>АВГ.25!I41+F41-E41</f>
        <v>-1350</v>
      </c>
    </row>
    <row r="42" spans="1:9">
      <c r="A42" s="27"/>
      <c r="B42" s="134">
        <v>41</v>
      </c>
      <c r="C42" s="82"/>
      <c r="D42" s="19"/>
      <c r="E42" s="70"/>
      <c r="F42" s="113"/>
      <c r="G42" s="114"/>
      <c r="H42" s="115"/>
      <c r="I42" s="24">
        <f>АВГ.25!I42+F42-E42</f>
        <v>-1350</v>
      </c>
    </row>
    <row r="43" spans="1:9">
      <c r="A43" s="27"/>
      <c r="B43" s="134">
        <v>42</v>
      </c>
      <c r="C43" s="81"/>
      <c r="D43" s="19"/>
      <c r="E43" s="70"/>
      <c r="F43" s="113"/>
      <c r="G43" s="114"/>
      <c r="H43" s="115"/>
      <c r="I43" s="70">
        <f>АВГ.25!I43+F43-E43</f>
        <v>-1350</v>
      </c>
    </row>
    <row r="44" spans="1:9">
      <c r="A44" s="27"/>
      <c r="B44" s="134">
        <v>43</v>
      </c>
      <c r="C44" s="82"/>
      <c r="D44" s="19"/>
      <c r="E44" s="70"/>
      <c r="F44" s="113"/>
      <c r="G44" s="114"/>
      <c r="H44" s="115"/>
      <c r="I44" s="70">
        <f>АВГ.25!I44+F44-E44</f>
        <v>-1350</v>
      </c>
    </row>
    <row r="45" spans="1:9">
      <c r="A45" s="27"/>
      <c r="B45" s="134">
        <v>44</v>
      </c>
      <c r="C45" s="82"/>
      <c r="D45" s="19"/>
      <c r="E45" s="70"/>
      <c r="F45" s="113"/>
      <c r="G45" s="114"/>
      <c r="H45" s="115"/>
      <c r="I45" s="70">
        <f>АВГ.25!I45+F45-E45</f>
        <v>0</v>
      </c>
    </row>
    <row r="46" spans="1:9">
      <c r="A46" s="27"/>
      <c r="B46" s="134">
        <v>45</v>
      </c>
      <c r="C46" s="82"/>
      <c r="D46" s="19"/>
      <c r="E46" s="70"/>
      <c r="F46" s="113"/>
      <c r="G46" s="114"/>
      <c r="H46" s="115"/>
      <c r="I46" s="70">
        <f>АВГ.25!I46+F46-E46</f>
        <v>-1350</v>
      </c>
    </row>
    <row r="47" spans="1:9">
      <c r="A47" s="27"/>
      <c r="B47" s="134">
        <v>46</v>
      </c>
      <c r="C47" s="82"/>
      <c r="D47" s="19"/>
      <c r="E47" s="70"/>
      <c r="F47" s="113"/>
      <c r="G47" s="114"/>
      <c r="H47" s="115"/>
      <c r="I47" s="70">
        <f>АВГ.25!I47+F47-E47</f>
        <v>-1350</v>
      </c>
    </row>
    <row r="48" spans="1:9">
      <c r="A48" s="27"/>
      <c r="B48" s="134">
        <v>47</v>
      </c>
      <c r="C48" s="82"/>
      <c r="D48" s="19"/>
      <c r="E48" s="70"/>
      <c r="F48" s="113"/>
      <c r="G48" s="114"/>
      <c r="H48" s="115"/>
      <c r="I48" s="70">
        <f>АВГ.25!I48+F48-E48</f>
        <v>-1350</v>
      </c>
    </row>
    <row r="49" spans="1:9">
      <c r="A49" s="27"/>
      <c r="B49" s="134">
        <v>48</v>
      </c>
      <c r="C49" s="82"/>
      <c r="D49" s="19"/>
      <c r="E49" s="70"/>
      <c r="F49" s="113"/>
      <c r="G49" s="114"/>
      <c r="H49" s="115"/>
      <c r="I49" s="70">
        <f>АВГ.25!I49+F49-E49</f>
        <v>-1350</v>
      </c>
    </row>
    <row r="50" spans="1:9">
      <c r="A50" s="26"/>
      <c r="B50" s="134">
        <v>49</v>
      </c>
      <c r="C50" s="82"/>
      <c r="D50" s="19"/>
      <c r="E50" s="70"/>
      <c r="F50" s="113"/>
      <c r="G50" s="114"/>
      <c r="H50" s="115"/>
      <c r="I50" s="70">
        <f>АВГ.25!I50+F50-E50</f>
        <v>-1350</v>
      </c>
    </row>
    <row r="51" spans="1:9">
      <c r="A51" s="26"/>
      <c r="B51" s="134" t="s">
        <v>16</v>
      </c>
      <c r="C51" s="82"/>
      <c r="D51" s="19"/>
      <c r="E51" s="70"/>
      <c r="F51" s="113"/>
      <c r="G51" s="114"/>
      <c r="H51" s="115"/>
      <c r="I51" s="70">
        <f>АВГ.25!I51+F51-E51</f>
        <v>-1350</v>
      </c>
    </row>
    <row r="52" spans="1:9">
      <c r="A52" s="26"/>
      <c r="B52" s="134">
        <v>50</v>
      </c>
      <c r="C52" s="82"/>
      <c r="D52" s="19"/>
      <c r="E52" s="70"/>
      <c r="F52" s="113"/>
      <c r="G52" s="114"/>
      <c r="H52" s="115"/>
      <c r="I52" s="70">
        <f>АВГ.25!I52+F52-E52</f>
        <v>-1350</v>
      </c>
    </row>
    <row r="53" spans="1:9">
      <c r="A53" s="26"/>
      <c r="B53" s="134">
        <v>51</v>
      </c>
      <c r="C53" s="82"/>
      <c r="D53" s="19"/>
      <c r="E53" s="70"/>
      <c r="F53" s="113"/>
      <c r="G53" s="114"/>
      <c r="H53" s="115"/>
      <c r="I53" s="70">
        <f>АВГ.25!I53+F53-E53</f>
        <v>-1350</v>
      </c>
    </row>
    <row r="54" spans="1:9">
      <c r="A54" s="26"/>
      <c r="B54" s="134" t="s">
        <v>17</v>
      </c>
      <c r="C54" s="82"/>
      <c r="D54" s="19"/>
      <c r="E54" s="70"/>
      <c r="F54" s="113"/>
      <c r="G54" s="114"/>
      <c r="H54" s="115"/>
      <c r="I54" s="70">
        <f>АВГ.25!I54+F54-E54</f>
        <v>-1350</v>
      </c>
    </row>
    <row r="55" spans="1:9">
      <c r="A55" s="26"/>
      <c r="B55" s="134">
        <v>52</v>
      </c>
      <c r="C55" s="82"/>
      <c r="D55" s="19"/>
      <c r="E55" s="70"/>
      <c r="F55" s="113"/>
      <c r="G55" s="114"/>
      <c r="H55" s="115"/>
      <c r="I55" s="70">
        <f>АВГ.25!I55+F55-E55</f>
        <v>-1350</v>
      </c>
    </row>
    <row r="56" spans="1:9">
      <c r="A56" s="26"/>
      <c r="B56" s="134">
        <v>53</v>
      </c>
      <c r="C56" s="82"/>
      <c r="D56" s="19"/>
      <c r="E56" s="70"/>
      <c r="F56" s="113"/>
      <c r="G56" s="114"/>
      <c r="H56" s="115"/>
      <c r="I56" s="70">
        <f>АВГ.25!I56+F56-E56</f>
        <v>-1350</v>
      </c>
    </row>
    <row r="57" spans="1:9">
      <c r="A57" s="26"/>
      <c r="B57" s="134" t="s">
        <v>18</v>
      </c>
      <c r="C57" s="82"/>
      <c r="D57" s="19"/>
      <c r="E57" s="70"/>
      <c r="F57" s="113"/>
      <c r="G57" s="114"/>
      <c r="H57" s="115"/>
      <c r="I57" s="70">
        <f>АВГ.25!I57+F57-E57</f>
        <v>0</v>
      </c>
    </row>
    <row r="58" spans="1:9">
      <c r="A58" s="26"/>
      <c r="B58" s="134">
        <v>56</v>
      </c>
      <c r="C58" s="84"/>
      <c r="D58" s="19"/>
      <c r="E58" s="70"/>
      <c r="F58" s="113"/>
      <c r="G58" s="114"/>
      <c r="H58" s="115"/>
      <c r="I58" s="70">
        <f>АВГ.25!I58+F58-E58</f>
        <v>0</v>
      </c>
    </row>
    <row r="59" spans="1:9">
      <c r="A59" s="26"/>
      <c r="B59" s="134">
        <v>57</v>
      </c>
      <c r="C59" s="82"/>
      <c r="D59" s="19"/>
      <c r="E59" s="70"/>
      <c r="F59" s="113"/>
      <c r="G59" s="114"/>
      <c r="H59" s="115"/>
      <c r="I59" s="70">
        <f>АВГ.25!I59+F59-E59</f>
        <v>-1350</v>
      </c>
    </row>
    <row r="60" spans="1:9">
      <c r="A60" s="27"/>
      <c r="B60" s="134">
        <v>58</v>
      </c>
      <c r="C60" s="82"/>
      <c r="D60" s="19"/>
      <c r="E60" s="70"/>
      <c r="F60" s="113"/>
      <c r="G60" s="114"/>
      <c r="H60" s="115"/>
      <c r="I60" s="70">
        <f>АВГ.25!I60+F60-E60</f>
        <v>-1350</v>
      </c>
    </row>
    <row r="61" spans="1:9">
      <c r="A61" s="23"/>
      <c r="B61" s="134">
        <v>60</v>
      </c>
      <c r="C61" s="82"/>
      <c r="D61" s="19"/>
      <c r="E61" s="70"/>
      <c r="F61" s="113"/>
      <c r="G61" s="114"/>
      <c r="H61" s="115"/>
      <c r="I61" s="70">
        <f>АВГ.25!I61+F61-E61</f>
        <v>-1350</v>
      </c>
    </row>
    <row r="62" spans="1:9">
      <c r="A62" s="23"/>
      <c r="B62" s="134">
        <v>61</v>
      </c>
      <c r="C62" s="82"/>
      <c r="D62" s="19"/>
      <c r="E62" s="70"/>
      <c r="F62" s="113"/>
      <c r="G62" s="114"/>
      <c r="H62" s="115"/>
      <c r="I62" s="70">
        <f>АВГ.25!I62+F62-E62</f>
        <v>-1350</v>
      </c>
    </row>
    <row r="63" spans="1:9">
      <c r="A63" s="23"/>
      <c r="B63" s="134">
        <v>62</v>
      </c>
      <c r="C63" s="82"/>
      <c r="D63" s="19"/>
      <c r="E63" s="70"/>
      <c r="F63" s="113"/>
      <c r="G63" s="114"/>
      <c r="H63" s="115"/>
      <c r="I63" s="70">
        <f>АВГ.25!I63+F63-E63</f>
        <v>-1350</v>
      </c>
    </row>
    <row r="64" spans="1:9">
      <c r="A64" s="23"/>
      <c r="B64" s="134">
        <v>63</v>
      </c>
      <c r="C64" s="82"/>
      <c r="D64" s="19"/>
      <c r="E64" s="70"/>
      <c r="F64" s="113"/>
      <c r="G64" s="114"/>
      <c r="H64" s="115"/>
      <c r="I64" s="70">
        <f>АВГ.25!I64+F64-E64</f>
        <v>-1350</v>
      </c>
    </row>
    <row r="65" spans="1:9">
      <c r="A65" s="27"/>
      <c r="B65" s="134">
        <v>64</v>
      </c>
      <c r="C65" s="82"/>
      <c r="D65" s="19"/>
      <c r="E65" s="70"/>
      <c r="F65" s="113"/>
      <c r="G65" s="114"/>
      <c r="H65" s="115"/>
      <c r="I65" s="70">
        <f>АВГ.25!I65+F65-E65</f>
        <v>-1350</v>
      </c>
    </row>
    <row r="66" spans="1:9">
      <c r="A66" s="27"/>
      <c r="B66" s="134">
        <v>65.66</v>
      </c>
      <c r="C66" s="82"/>
      <c r="D66" s="19"/>
      <c r="E66" s="70"/>
      <c r="F66" s="113"/>
      <c r="G66" s="114"/>
      <c r="H66" s="115"/>
      <c r="I66" s="70">
        <f>АВГ.25!I66+F66-E66</f>
        <v>13500</v>
      </c>
    </row>
    <row r="67" spans="1:9">
      <c r="A67" s="27"/>
      <c r="B67" s="134">
        <v>67</v>
      </c>
      <c r="C67" s="82"/>
      <c r="D67" s="19"/>
      <c r="E67" s="70"/>
      <c r="F67" s="113"/>
      <c r="G67" s="114"/>
      <c r="H67" s="115"/>
      <c r="I67" s="70">
        <f>АВГ.25!I67+F67-E67</f>
        <v>-1350</v>
      </c>
    </row>
    <row r="68" spans="1:9">
      <c r="A68" s="27"/>
      <c r="B68" s="134">
        <v>68</v>
      </c>
      <c r="C68" s="82"/>
      <c r="D68" s="19"/>
      <c r="E68" s="70"/>
      <c r="F68" s="113"/>
      <c r="G68" s="114"/>
      <c r="H68" s="115"/>
      <c r="I68" s="70">
        <f>АВГ.25!I68+F68-E68</f>
        <v>-1350</v>
      </c>
    </row>
    <row r="69" spans="1:9">
      <c r="A69" s="27"/>
      <c r="B69" s="134">
        <v>69</v>
      </c>
      <c r="C69" s="82"/>
      <c r="D69" s="19"/>
      <c r="E69" s="70"/>
      <c r="F69" s="113"/>
      <c r="G69" s="114"/>
      <c r="H69" s="115"/>
      <c r="I69" s="70">
        <f>АВГ.25!I69+F69-E69</f>
        <v>0</v>
      </c>
    </row>
    <row r="70" spans="1:9">
      <c r="A70" s="27"/>
      <c r="B70" s="134">
        <v>70</v>
      </c>
      <c r="C70" s="82"/>
      <c r="D70" s="19"/>
      <c r="E70" s="70"/>
      <c r="F70" s="113"/>
      <c r="G70" s="114"/>
      <c r="H70" s="115"/>
      <c r="I70" s="70">
        <f>АВГ.25!I70+F70-E70</f>
        <v>0</v>
      </c>
    </row>
    <row r="71" spans="1:9">
      <c r="A71" s="27"/>
      <c r="B71" s="26">
        <v>71</v>
      </c>
      <c r="C71" s="87"/>
      <c r="D71" s="19"/>
      <c r="E71" s="70"/>
      <c r="F71" s="113"/>
      <c r="G71" s="114"/>
      <c r="H71" s="115"/>
      <c r="I71" s="70">
        <f>АВГ.25!I71+F71-E71</f>
        <v>-1350</v>
      </c>
    </row>
    <row r="72" spans="1:9">
      <c r="A72" s="27"/>
      <c r="B72" s="134">
        <v>72</v>
      </c>
      <c r="C72" s="81"/>
      <c r="D72" s="19"/>
      <c r="E72" s="70"/>
      <c r="F72" s="113"/>
      <c r="G72" s="114"/>
      <c r="H72" s="115"/>
      <c r="I72" s="70">
        <f>АВГ.25!I72+F72-E72</f>
        <v>-1350</v>
      </c>
    </row>
    <row r="73" spans="1:9">
      <c r="A73" s="27"/>
      <c r="B73" s="134">
        <v>73</v>
      </c>
      <c r="C73" s="82"/>
      <c r="D73" s="19"/>
      <c r="E73" s="70"/>
      <c r="F73" s="113"/>
      <c r="G73" s="114"/>
      <c r="H73" s="115"/>
      <c r="I73" s="70">
        <f>АВГ.25!I73+F73-E73</f>
        <v>-1350</v>
      </c>
    </row>
    <row r="74" spans="1:9">
      <c r="A74" s="23"/>
      <c r="B74" s="134">
        <v>74</v>
      </c>
      <c r="C74" s="82"/>
      <c r="D74" s="19"/>
      <c r="E74" s="70"/>
      <c r="F74" s="113"/>
      <c r="G74" s="114"/>
      <c r="H74" s="115"/>
      <c r="I74" s="70">
        <f>АВГ.25!I74+F74-E74</f>
        <v>-1350</v>
      </c>
    </row>
    <row r="75" spans="1:9">
      <c r="A75" s="26"/>
      <c r="B75" s="134">
        <v>75</v>
      </c>
      <c r="C75" s="82"/>
      <c r="D75" s="19"/>
      <c r="E75" s="70"/>
      <c r="F75" s="113"/>
      <c r="G75" s="114"/>
      <c r="H75" s="115"/>
      <c r="I75" s="70">
        <f>АВГ.25!I75+F75-E75</f>
        <v>-1350</v>
      </c>
    </row>
    <row r="76" spans="1:9">
      <c r="A76" s="23"/>
      <c r="B76" s="134">
        <v>76</v>
      </c>
      <c r="C76" s="82"/>
      <c r="D76" s="19"/>
      <c r="E76" s="70"/>
      <c r="F76" s="113"/>
      <c r="G76" s="114"/>
      <c r="H76" s="115"/>
      <c r="I76" s="70">
        <f>АВГ.25!I76+F76-E76</f>
        <v>-1350</v>
      </c>
    </row>
    <row r="77" spans="1:9">
      <c r="A77" s="23"/>
      <c r="B77" s="134">
        <v>77</v>
      </c>
      <c r="C77" s="82"/>
      <c r="D77" s="19"/>
      <c r="E77" s="70"/>
      <c r="F77" s="113"/>
      <c r="G77" s="114"/>
      <c r="H77" s="115"/>
      <c r="I77" s="70">
        <f>АВГ.25!I77+F77-E77</f>
        <v>-1350</v>
      </c>
    </row>
    <row r="78" spans="1:9">
      <c r="A78" s="23"/>
      <c r="B78" s="134" t="s">
        <v>19</v>
      </c>
      <c r="C78" s="82"/>
      <c r="D78" s="19"/>
      <c r="E78" s="70"/>
      <c r="F78" s="113"/>
      <c r="G78" s="114"/>
      <c r="H78" s="115"/>
      <c r="I78" s="70">
        <f>АВГ.25!I78+F78-E78</f>
        <v>-1350</v>
      </c>
    </row>
    <row r="79" spans="1:9">
      <c r="A79" s="23"/>
      <c r="B79" s="134">
        <v>80</v>
      </c>
      <c r="C79" s="81"/>
      <c r="D79" s="19"/>
      <c r="E79" s="70"/>
      <c r="F79" s="113"/>
      <c r="G79" s="114"/>
      <c r="H79" s="115"/>
      <c r="I79" s="70">
        <f>АВГ.25!I79+F79-E79</f>
        <v>-1350</v>
      </c>
    </row>
    <row r="80" spans="1:9">
      <c r="A80" s="26"/>
      <c r="B80" s="134">
        <v>81</v>
      </c>
      <c r="C80" s="81"/>
      <c r="D80" s="19"/>
      <c r="E80" s="70"/>
      <c r="F80" s="113"/>
      <c r="G80" s="114"/>
      <c r="H80" s="115"/>
      <c r="I80" s="70">
        <f>АВГ.25!I80+F80-E80</f>
        <v>-1350</v>
      </c>
    </row>
    <row r="81" spans="1:9">
      <c r="A81" s="27"/>
      <c r="B81" s="134">
        <v>82</v>
      </c>
      <c r="C81" s="81"/>
      <c r="D81" s="19"/>
      <c r="E81" s="70"/>
      <c r="F81" s="113"/>
      <c r="G81" s="114"/>
      <c r="H81" s="115"/>
      <c r="I81" s="70">
        <f>АВГ.25!I81+F81-E81</f>
        <v>-1350</v>
      </c>
    </row>
    <row r="82" spans="1:9">
      <c r="A82" s="27"/>
      <c r="B82" s="134">
        <v>83</v>
      </c>
      <c r="C82" s="81"/>
      <c r="D82" s="19"/>
      <c r="E82" s="70"/>
      <c r="F82" s="113"/>
      <c r="G82" s="114"/>
      <c r="H82" s="115"/>
      <c r="I82" s="70">
        <f>АВГ.25!I82+F82-E82</f>
        <v>650</v>
      </c>
    </row>
    <row r="83" spans="1:9">
      <c r="A83" s="27"/>
      <c r="B83" s="134">
        <v>84</v>
      </c>
      <c r="C83" s="81"/>
      <c r="D83" s="19"/>
      <c r="E83" s="70"/>
      <c r="F83" s="113"/>
      <c r="G83" s="114"/>
      <c r="H83" s="115"/>
      <c r="I83" s="70">
        <f>АВГ.25!I83+F83-E83</f>
        <v>0</v>
      </c>
    </row>
    <row r="84" spans="1:9">
      <c r="A84" s="23"/>
      <c r="B84" s="134">
        <v>85</v>
      </c>
      <c r="C84" s="81"/>
      <c r="D84" s="19"/>
      <c r="E84" s="70"/>
      <c r="F84" s="113"/>
      <c r="G84" s="114"/>
      <c r="H84" s="115"/>
      <c r="I84" s="70">
        <f>АВГ.25!I84+F84-E84</f>
        <v>-1350</v>
      </c>
    </row>
    <row r="85" spans="1:9">
      <c r="A85" s="27"/>
      <c r="B85" s="134">
        <v>86</v>
      </c>
      <c r="C85" s="81"/>
      <c r="D85" s="19"/>
      <c r="E85" s="70"/>
      <c r="F85" s="113"/>
      <c r="G85" s="114"/>
      <c r="H85" s="115"/>
      <c r="I85" s="70">
        <f>АВГ.25!I85+F85-E85</f>
        <v>-1350</v>
      </c>
    </row>
    <row r="86" spans="1:9">
      <c r="A86" s="27"/>
      <c r="B86" s="134">
        <v>87</v>
      </c>
      <c r="C86" s="81"/>
      <c r="D86" s="19"/>
      <c r="E86" s="70"/>
      <c r="F86" s="113"/>
      <c r="G86" s="114"/>
      <c r="H86" s="115"/>
      <c r="I86" s="70">
        <f>АВГ.25!I86+F86-E86</f>
        <v>-1350</v>
      </c>
    </row>
    <row r="87" spans="1:9">
      <c r="A87" s="27"/>
      <c r="B87" s="134">
        <v>88</v>
      </c>
      <c r="C87" s="81"/>
      <c r="D87" s="19"/>
      <c r="E87" s="70"/>
      <c r="F87" s="113"/>
      <c r="G87" s="114"/>
      <c r="H87" s="115"/>
      <c r="I87" s="70">
        <f>АВГ.25!I87+F87-E87</f>
        <v>-1350</v>
      </c>
    </row>
    <row r="88" spans="1:9">
      <c r="A88" s="27"/>
      <c r="B88" s="134">
        <v>89</v>
      </c>
      <c r="C88" s="81"/>
      <c r="D88" s="19"/>
      <c r="E88" s="70"/>
      <c r="F88" s="113"/>
      <c r="G88" s="114"/>
      <c r="H88" s="115"/>
      <c r="I88" s="70">
        <f>АВГ.25!I88+F88-E88</f>
        <v>-1350</v>
      </c>
    </row>
    <row r="89" spans="1:9">
      <c r="A89" s="27"/>
      <c r="B89" s="134">
        <v>90</v>
      </c>
      <c r="C89" s="81"/>
      <c r="D89" s="19"/>
      <c r="E89" s="70"/>
      <c r="F89" s="113"/>
      <c r="G89" s="114"/>
      <c r="H89" s="115"/>
      <c r="I89" s="70">
        <f>АВГ.25!I89+F89-E89</f>
        <v>-1350</v>
      </c>
    </row>
    <row r="90" spans="1:9">
      <c r="A90" s="27"/>
      <c r="B90" s="134">
        <v>91</v>
      </c>
      <c r="C90" s="81"/>
      <c r="D90" s="19"/>
      <c r="E90" s="70"/>
      <c r="F90" s="113"/>
      <c r="G90" s="114"/>
      <c r="H90" s="115"/>
      <c r="I90" s="70">
        <f>АВГ.25!I90+F90-E90</f>
        <v>-1350</v>
      </c>
    </row>
    <row r="91" spans="1:9">
      <c r="A91" s="27"/>
      <c r="B91" s="134">
        <v>92</v>
      </c>
      <c r="C91" s="81"/>
      <c r="D91" s="19"/>
      <c r="E91" s="70"/>
      <c r="F91" s="113"/>
      <c r="G91" s="114"/>
      <c r="H91" s="115"/>
      <c r="I91" s="70">
        <f>АВГ.25!I91+F91-E91</f>
        <v>650</v>
      </c>
    </row>
    <row r="92" spans="1:9">
      <c r="A92" s="28"/>
      <c r="B92" s="134">
        <v>93</v>
      </c>
      <c r="C92" s="81"/>
      <c r="D92" s="19"/>
      <c r="E92" s="70"/>
      <c r="F92" s="113"/>
      <c r="G92" s="114"/>
      <c r="H92" s="115"/>
      <c r="I92" s="70">
        <f>АВГ.25!I92+F92-E92</f>
        <v>-1350</v>
      </c>
    </row>
    <row r="93" spans="1:9">
      <c r="A93" s="27"/>
      <c r="B93" s="134">
        <v>94</v>
      </c>
      <c r="C93" s="81"/>
      <c r="D93" s="19"/>
      <c r="E93" s="70"/>
      <c r="F93" s="113"/>
      <c r="G93" s="114"/>
      <c r="H93" s="115"/>
      <c r="I93" s="70">
        <f>АВГ.25!I93+F93-E93</f>
        <v>0</v>
      </c>
    </row>
    <row r="94" spans="1:9">
      <c r="A94" s="23"/>
      <c r="B94" s="134">
        <v>95</v>
      </c>
      <c r="C94" s="81"/>
      <c r="D94" s="19"/>
      <c r="E94" s="70"/>
      <c r="F94" s="113"/>
      <c r="G94" s="114"/>
      <c r="H94" s="115"/>
      <c r="I94" s="70">
        <f>АВГ.25!I94+F94-E94</f>
        <v>-1350</v>
      </c>
    </row>
    <row r="95" spans="1:9">
      <c r="A95" s="23"/>
      <c r="B95" s="134">
        <v>96</v>
      </c>
      <c r="C95" s="81"/>
      <c r="D95" s="19"/>
      <c r="E95" s="70"/>
      <c r="F95" s="113"/>
      <c r="G95" s="114"/>
      <c r="H95" s="115"/>
      <c r="I95" s="70">
        <f>АВГ.25!I95+F95-E95</f>
        <v>-1350</v>
      </c>
    </row>
    <row r="96" spans="1:9">
      <c r="A96" s="23"/>
      <c r="B96" s="134">
        <v>97</v>
      </c>
      <c r="C96" s="81"/>
      <c r="D96" s="19"/>
      <c r="E96" s="70"/>
      <c r="F96" s="113"/>
      <c r="G96" s="114"/>
      <c r="H96" s="115"/>
      <c r="I96" s="70">
        <f>АВГ.25!I96+F96-E96</f>
        <v>0</v>
      </c>
    </row>
    <row r="97" spans="1:9">
      <c r="A97" s="23"/>
      <c r="B97" s="179" t="s">
        <v>44</v>
      </c>
      <c r="C97" s="81"/>
      <c r="D97" s="19"/>
      <c r="E97" s="70"/>
      <c r="F97" s="113"/>
      <c r="G97" s="114"/>
      <c r="H97" s="115"/>
      <c r="I97" s="70">
        <f>АВГ.25!I97+F97-E97</f>
        <v>-1350</v>
      </c>
    </row>
    <row r="98" spans="1:9">
      <c r="A98" s="23"/>
      <c r="B98" s="187" t="s">
        <v>57</v>
      </c>
      <c r="C98" s="81"/>
      <c r="D98" s="19"/>
      <c r="E98" s="70"/>
      <c r="F98" s="113"/>
      <c r="G98" s="114"/>
      <c r="H98" s="115"/>
      <c r="I98" s="70">
        <f>АВГ.25!I98+F98-E98</f>
        <v>-1350</v>
      </c>
    </row>
    <row r="99" spans="1:9">
      <c r="A99" s="23"/>
      <c r="B99" s="134" t="s">
        <v>35</v>
      </c>
      <c r="C99" s="81"/>
      <c r="D99" s="19"/>
      <c r="E99" s="70"/>
      <c r="F99" s="113"/>
      <c r="G99" s="114"/>
      <c r="H99" s="115"/>
      <c r="I99" s="70">
        <f>АВГ.25!I99+F99-E99</f>
        <v>0</v>
      </c>
    </row>
    <row r="100" spans="1:9">
      <c r="A100" s="23"/>
      <c r="B100" s="183" t="s">
        <v>50</v>
      </c>
      <c r="C100" s="81"/>
      <c r="D100" s="19"/>
      <c r="E100" s="70"/>
      <c r="F100" s="113"/>
      <c r="G100" s="114"/>
      <c r="H100" s="115"/>
      <c r="I100" s="70">
        <f>АВГ.25!I100+F100-E100</f>
        <v>0</v>
      </c>
    </row>
    <row r="101" spans="1:9">
      <c r="A101" s="23"/>
      <c r="B101" s="190" t="s">
        <v>69</v>
      </c>
      <c r="C101" s="81"/>
      <c r="D101" s="19"/>
      <c r="E101" s="70"/>
      <c r="F101" s="113"/>
      <c r="G101" s="114"/>
      <c r="H101" s="115"/>
      <c r="I101" s="70">
        <f>АВГ.25!I101+F101-E101</f>
        <v>-1350</v>
      </c>
    </row>
    <row r="102" spans="1:9">
      <c r="A102" s="23"/>
      <c r="B102" s="134" t="s">
        <v>33</v>
      </c>
      <c r="C102" s="81"/>
      <c r="D102" s="19"/>
      <c r="E102" s="70"/>
      <c r="F102" s="113"/>
      <c r="G102" s="114"/>
      <c r="H102" s="115"/>
      <c r="I102" s="70">
        <f>АВГ.25!I102+F102-E102</f>
        <v>-1350</v>
      </c>
    </row>
    <row r="103" spans="1:9">
      <c r="A103" s="23"/>
      <c r="B103" s="170" t="s">
        <v>42</v>
      </c>
      <c r="C103" s="81"/>
      <c r="D103" s="19"/>
      <c r="E103" s="70"/>
      <c r="F103" s="113"/>
      <c r="G103" s="114"/>
      <c r="H103" s="115"/>
      <c r="I103" s="70">
        <f>АВГ.25!I103+F103-E103</f>
        <v>0</v>
      </c>
    </row>
    <row r="104" spans="1:9">
      <c r="A104" s="23"/>
      <c r="B104" s="134">
        <v>100</v>
      </c>
      <c r="C104" s="81"/>
      <c r="D104" s="19"/>
      <c r="E104" s="70"/>
      <c r="F104" s="113"/>
      <c r="G104" s="114"/>
      <c r="H104" s="115"/>
      <c r="I104" s="70">
        <f>АВГ.25!I104+F104-E104</f>
        <v>0</v>
      </c>
    </row>
    <row r="105" spans="1:9">
      <c r="A105" s="23"/>
      <c r="B105" s="179" t="s">
        <v>45</v>
      </c>
      <c r="C105" s="81"/>
      <c r="D105" s="19"/>
      <c r="E105" s="70"/>
      <c r="F105" s="113"/>
      <c r="G105" s="114"/>
      <c r="H105" s="115"/>
      <c r="I105" s="70">
        <f>АВГ.25!I105+F105-E105</f>
        <v>-1350</v>
      </c>
    </row>
    <row r="106" spans="1:9">
      <c r="A106" s="26"/>
      <c r="B106" s="134">
        <v>101</v>
      </c>
      <c r="C106" s="81"/>
      <c r="D106" s="19"/>
      <c r="E106" s="70"/>
      <c r="F106" s="113"/>
      <c r="G106" s="114"/>
      <c r="H106" s="115"/>
      <c r="I106" s="70">
        <f>АВГ.25!I106+F106-E106</f>
        <v>-1350</v>
      </c>
    </row>
    <row r="107" spans="1:9">
      <c r="A107" s="26"/>
      <c r="B107" s="134">
        <v>102</v>
      </c>
      <c r="C107" s="84"/>
      <c r="D107" s="19"/>
      <c r="E107" s="70"/>
      <c r="F107" s="113"/>
      <c r="G107" s="114"/>
      <c r="H107" s="115"/>
      <c r="I107" s="70">
        <f>АВГ.25!I107+F107-E107</f>
        <v>-1350</v>
      </c>
    </row>
    <row r="108" spans="1:9">
      <c r="A108" s="26"/>
      <c r="B108" s="150" t="s">
        <v>39</v>
      </c>
      <c r="C108" s="81"/>
      <c r="D108" s="19"/>
      <c r="E108" s="70"/>
      <c r="F108" s="113"/>
      <c r="G108" s="114"/>
      <c r="H108" s="115"/>
      <c r="I108" s="70">
        <f>АВГ.25!I108+F108-E108</f>
        <v>-1350</v>
      </c>
    </row>
    <row r="109" spans="1:9">
      <c r="A109" s="27"/>
      <c r="B109" s="134">
        <v>104</v>
      </c>
      <c r="C109" s="81"/>
      <c r="D109" s="19"/>
      <c r="E109" s="70"/>
      <c r="F109" s="113"/>
      <c r="G109" s="114"/>
      <c r="H109" s="115"/>
      <c r="I109" s="70">
        <f>АВГ.25!I109+F109-E109</f>
        <v>-1350</v>
      </c>
    </row>
    <row r="110" spans="1:9">
      <c r="A110" s="27"/>
      <c r="B110" s="134">
        <v>105</v>
      </c>
      <c r="C110" s="81"/>
      <c r="D110" s="19"/>
      <c r="E110" s="70"/>
      <c r="F110" s="113"/>
      <c r="G110" s="114"/>
      <c r="H110" s="115"/>
      <c r="I110" s="70">
        <f>АВГ.25!I110+F110-E110</f>
        <v>-1350</v>
      </c>
    </row>
    <row r="111" spans="1:9">
      <c r="A111" s="27"/>
      <c r="B111" s="134">
        <v>106</v>
      </c>
      <c r="C111" s="81"/>
      <c r="D111" s="19"/>
      <c r="E111" s="70"/>
      <c r="F111" s="113"/>
      <c r="G111" s="114"/>
      <c r="H111" s="115"/>
      <c r="I111" s="70">
        <f>АВГ.25!I111+F111-E111</f>
        <v>-1350</v>
      </c>
    </row>
    <row r="112" spans="1:9">
      <c r="A112" s="27"/>
      <c r="B112" s="185" t="s">
        <v>54</v>
      </c>
      <c r="C112" s="81"/>
      <c r="D112" s="19"/>
      <c r="E112" s="70"/>
      <c r="F112" s="113"/>
      <c r="G112" s="114"/>
      <c r="H112" s="115"/>
      <c r="I112" s="70">
        <f>АВГ.25!I112+F112-E112</f>
        <v>-1350</v>
      </c>
    </row>
    <row r="113" spans="1:9">
      <c r="A113" s="27"/>
      <c r="B113" s="134">
        <v>107</v>
      </c>
      <c r="C113" s="81"/>
      <c r="D113" s="19"/>
      <c r="E113" s="70"/>
      <c r="F113" s="113"/>
      <c r="G113" s="114"/>
      <c r="H113" s="115"/>
      <c r="I113" s="70">
        <f>АВГ.25!I113+F113-E113</f>
        <v>0</v>
      </c>
    </row>
    <row r="114" spans="1:9">
      <c r="A114" s="27"/>
      <c r="B114" s="134">
        <v>108</v>
      </c>
      <c r="C114" s="81"/>
      <c r="D114" s="19"/>
      <c r="E114" s="70"/>
      <c r="F114" s="113"/>
      <c r="G114" s="114"/>
      <c r="H114" s="115"/>
      <c r="I114" s="70">
        <f>АВГ.25!I114+F114-E114</f>
        <v>0</v>
      </c>
    </row>
    <row r="115" spans="1:9">
      <c r="A115" s="27"/>
      <c r="B115" s="134">
        <v>109</v>
      </c>
      <c r="C115" s="81"/>
      <c r="D115" s="19"/>
      <c r="E115" s="70"/>
      <c r="F115" s="113"/>
      <c r="G115" s="114"/>
      <c r="H115" s="115"/>
      <c r="I115" s="70">
        <f>АВГ.25!I115+F115-E115</f>
        <v>-1350</v>
      </c>
    </row>
    <row r="116" spans="1:9">
      <c r="A116" s="23"/>
      <c r="B116" s="134">
        <v>110</v>
      </c>
      <c r="C116" s="81"/>
      <c r="D116" s="19"/>
      <c r="E116" s="70"/>
      <c r="F116" s="113"/>
      <c r="G116" s="114"/>
      <c r="H116" s="115"/>
      <c r="I116" s="70">
        <f>АВГ.25!I116+F116-E116</f>
        <v>-1350</v>
      </c>
    </row>
    <row r="117" spans="1:9">
      <c r="A117" s="23"/>
      <c r="B117" s="134">
        <v>111</v>
      </c>
      <c r="C117" s="81"/>
      <c r="D117" s="19"/>
      <c r="E117" s="70"/>
      <c r="F117" s="113"/>
      <c r="G117" s="114"/>
      <c r="H117" s="115"/>
      <c r="I117" s="70">
        <f>АВГ.25!I117+F117-E117</f>
        <v>-1350</v>
      </c>
    </row>
    <row r="118" spans="1:9">
      <c r="A118" s="23"/>
      <c r="B118" s="134">
        <v>112</v>
      </c>
      <c r="C118" s="81"/>
      <c r="D118" s="19"/>
      <c r="E118" s="70"/>
      <c r="F118" s="113"/>
      <c r="G118" s="114"/>
      <c r="H118" s="115"/>
      <c r="I118" s="70">
        <f>АВГ.25!I118+F118-E118</f>
        <v>0</v>
      </c>
    </row>
    <row r="119" spans="1:9">
      <c r="A119" s="23"/>
      <c r="B119" s="167" t="s">
        <v>41</v>
      </c>
      <c r="C119" s="81"/>
      <c r="D119" s="19"/>
      <c r="E119" s="70"/>
      <c r="F119" s="113"/>
      <c r="G119" s="114"/>
      <c r="H119" s="115"/>
      <c r="I119" s="70">
        <f>АВГ.25!I119+F119-E119</f>
        <v>0</v>
      </c>
    </row>
    <row r="120" spans="1:9">
      <c r="A120" s="23"/>
      <c r="B120" s="134">
        <v>113</v>
      </c>
      <c r="C120" s="81"/>
      <c r="D120" s="19"/>
      <c r="E120" s="70"/>
      <c r="F120" s="113"/>
      <c r="G120" s="114"/>
      <c r="H120" s="115"/>
      <c r="I120" s="70">
        <f>АВГ.25!I120+F120-E120</f>
        <v>-1350</v>
      </c>
    </row>
    <row r="121" spans="1:9">
      <c r="A121" s="27"/>
      <c r="B121" s="134">
        <v>114</v>
      </c>
      <c r="C121" s="81"/>
      <c r="D121" s="19"/>
      <c r="E121" s="70"/>
      <c r="F121" s="113"/>
      <c r="G121" s="114"/>
      <c r="H121" s="115"/>
      <c r="I121" s="70">
        <f>АВГ.25!I121+F121-E121</f>
        <v>-1350</v>
      </c>
    </row>
    <row r="122" spans="1:9">
      <c r="A122" s="27"/>
      <c r="B122" s="134" t="s">
        <v>20</v>
      </c>
      <c r="C122" s="81"/>
      <c r="D122" s="19"/>
      <c r="E122" s="70"/>
      <c r="F122" s="113"/>
      <c r="G122" s="114"/>
      <c r="H122" s="115"/>
      <c r="I122" s="70">
        <f>АВГ.25!I122+F122-E122</f>
        <v>-1350</v>
      </c>
    </row>
    <row r="123" spans="1:9">
      <c r="A123" s="27"/>
      <c r="B123" s="134">
        <v>117</v>
      </c>
      <c r="C123" s="81"/>
      <c r="D123" s="19"/>
      <c r="E123" s="70"/>
      <c r="F123" s="113"/>
      <c r="G123" s="114"/>
      <c r="H123" s="115"/>
      <c r="I123" s="70">
        <f>АВГ.25!I123+F123-E123</f>
        <v>-1350</v>
      </c>
    </row>
    <row r="124" spans="1:9">
      <c r="A124" s="27"/>
      <c r="B124" s="134">
        <v>118</v>
      </c>
      <c r="C124" s="81"/>
      <c r="D124" s="19"/>
      <c r="E124" s="70"/>
      <c r="F124" s="113"/>
      <c r="G124" s="114"/>
      <c r="H124" s="115"/>
      <c r="I124" s="70">
        <f>АВГ.25!I124+F124-E124</f>
        <v>-1350</v>
      </c>
    </row>
    <row r="125" spans="1:9">
      <c r="A125" s="27"/>
      <c r="B125" s="134">
        <f>B124+1</f>
        <v>119</v>
      </c>
      <c r="C125" s="81"/>
      <c r="D125" s="19"/>
      <c r="E125" s="70"/>
      <c r="F125" s="113"/>
      <c r="G125" s="114"/>
      <c r="H125" s="115"/>
      <c r="I125" s="70">
        <f>АВГ.25!I125+F125-E125</f>
        <v>0</v>
      </c>
    </row>
    <row r="126" spans="1:9">
      <c r="A126" s="27"/>
      <c r="B126" s="134">
        <f t="shared" ref="B126:B132" si="0">B125+1</f>
        <v>120</v>
      </c>
      <c r="C126" s="71"/>
      <c r="D126" s="19"/>
      <c r="E126" s="70"/>
      <c r="F126" s="113"/>
      <c r="G126" s="114"/>
      <c r="H126" s="115"/>
      <c r="I126" s="70">
        <f>АВГ.25!I126+F126-E126</f>
        <v>2150</v>
      </c>
    </row>
    <row r="127" spans="1:9">
      <c r="A127" s="27"/>
      <c r="B127" s="134">
        <f t="shared" si="0"/>
        <v>121</v>
      </c>
      <c r="C127" s="81"/>
      <c r="D127" s="19"/>
      <c r="E127" s="70"/>
      <c r="F127" s="113"/>
      <c r="G127" s="114"/>
      <c r="H127" s="115"/>
      <c r="I127" s="70">
        <f>АВГ.25!I127+F127-E127</f>
        <v>-1350</v>
      </c>
    </row>
    <row r="128" spans="1:9">
      <c r="A128" s="27"/>
      <c r="B128" s="134">
        <f t="shared" si="0"/>
        <v>122</v>
      </c>
      <c r="C128" s="81"/>
      <c r="D128" s="19"/>
      <c r="E128" s="70"/>
      <c r="F128" s="113"/>
      <c r="G128" s="114"/>
      <c r="H128" s="115"/>
      <c r="I128" s="70">
        <f>АВГ.25!I128+F128-E128</f>
        <v>-1350</v>
      </c>
    </row>
    <row r="129" spans="1:10">
      <c r="A129" s="27"/>
      <c r="B129" s="134">
        <f t="shared" si="0"/>
        <v>123</v>
      </c>
      <c r="C129" s="81"/>
      <c r="D129" s="19"/>
      <c r="E129" s="70"/>
      <c r="F129" s="113"/>
      <c r="G129" s="114"/>
      <c r="H129" s="115"/>
      <c r="I129" s="70">
        <f>АВГ.25!I129+F129-E129</f>
        <v>0</v>
      </c>
    </row>
    <row r="130" spans="1:10">
      <c r="A130" s="27"/>
      <c r="B130" s="134">
        <f t="shared" si="0"/>
        <v>124</v>
      </c>
      <c r="C130" s="81"/>
      <c r="D130" s="19"/>
      <c r="E130" s="70"/>
      <c r="F130" s="113"/>
      <c r="G130" s="114"/>
      <c r="H130" s="115"/>
      <c r="I130" s="70">
        <f>АВГ.25!I130+F130-E130</f>
        <v>-1350</v>
      </c>
    </row>
    <row r="131" spans="1:10">
      <c r="A131" s="27"/>
      <c r="B131" s="134">
        <f t="shared" si="0"/>
        <v>125</v>
      </c>
      <c r="C131" s="81"/>
      <c r="D131" s="19"/>
      <c r="E131" s="70"/>
      <c r="F131" s="113"/>
      <c r="G131" s="114"/>
      <c r="H131" s="115"/>
      <c r="I131" s="70">
        <f>АВГ.25!I131+F131-E131</f>
        <v>-1350</v>
      </c>
    </row>
    <row r="132" spans="1:10">
      <c r="A132" s="27"/>
      <c r="B132" s="134">
        <f t="shared" si="0"/>
        <v>126</v>
      </c>
      <c r="C132" s="81"/>
      <c r="D132" s="19"/>
      <c r="E132" s="70"/>
      <c r="F132" s="113"/>
      <c r="G132" s="114"/>
      <c r="H132" s="115"/>
      <c r="I132" s="70">
        <f>АВГ.25!I132+F132-E132</f>
        <v>-1350</v>
      </c>
      <c r="J132" s="168"/>
    </row>
    <row r="133" spans="1:10">
      <c r="A133" s="27"/>
      <c r="B133" s="186">
        <v>127</v>
      </c>
      <c r="C133" s="81"/>
      <c r="D133" s="19"/>
      <c r="E133" s="70"/>
      <c r="F133" s="113"/>
      <c r="G133" s="114"/>
      <c r="H133" s="115"/>
      <c r="I133" s="70">
        <f>АВГ.25!I133+F133-E133</f>
        <v>-1350</v>
      </c>
      <c r="J133" s="168"/>
    </row>
    <row r="134" spans="1:10">
      <c r="A134" s="27"/>
      <c r="B134" s="134" t="s">
        <v>34</v>
      </c>
      <c r="C134" s="81"/>
      <c r="D134" s="19"/>
      <c r="E134" s="70"/>
      <c r="F134" s="113"/>
      <c r="G134" s="114"/>
      <c r="H134" s="115"/>
      <c r="I134" s="70">
        <f>АВГ.25!I134+F134-E134</f>
        <v>-1350</v>
      </c>
    </row>
    <row r="135" spans="1:10">
      <c r="A135" s="27"/>
      <c r="B135" s="134" t="s">
        <v>32</v>
      </c>
      <c r="C135" s="81"/>
      <c r="D135" s="19"/>
      <c r="E135" s="70"/>
      <c r="F135" s="113"/>
      <c r="G135" s="114"/>
      <c r="H135" s="115"/>
      <c r="I135" s="70">
        <f>АВГ.25!I135+F135-E135</f>
        <v>-1350</v>
      </c>
    </row>
    <row r="136" spans="1:10">
      <c r="A136" s="27"/>
      <c r="B136" s="134">
        <v>129</v>
      </c>
      <c r="C136" s="81"/>
      <c r="D136" s="19"/>
      <c r="E136" s="70"/>
      <c r="F136" s="113"/>
      <c r="G136" s="114"/>
      <c r="H136" s="115"/>
      <c r="I136" s="70">
        <f>АВГ.25!I136+F136-E136</f>
        <v>-1350</v>
      </c>
    </row>
    <row r="137" spans="1:10">
      <c r="A137" s="27"/>
      <c r="B137" s="134">
        <f>B136+1</f>
        <v>130</v>
      </c>
      <c r="C137" s="81"/>
      <c r="D137" s="19"/>
      <c r="E137" s="70"/>
      <c r="F137" s="113"/>
      <c r="G137" s="114"/>
      <c r="H137" s="115"/>
      <c r="I137" s="70">
        <f>АВГ.25!I137+F137-E137</f>
        <v>-1350</v>
      </c>
    </row>
    <row r="138" spans="1:10">
      <c r="A138" s="27"/>
      <c r="B138" s="134">
        <f t="shared" ref="B138:B144" si="1">B137+1</f>
        <v>131</v>
      </c>
      <c r="C138" s="81"/>
      <c r="D138" s="19"/>
      <c r="E138" s="70"/>
      <c r="F138" s="113"/>
      <c r="G138" s="114"/>
      <c r="H138" s="115"/>
      <c r="I138" s="70">
        <f>АВГ.25!I138+F138-E138</f>
        <v>-1350</v>
      </c>
    </row>
    <row r="139" spans="1:10">
      <c r="A139" s="27"/>
      <c r="B139" s="134">
        <f t="shared" si="1"/>
        <v>132</v>
      </c>
      <c r="C139" s="81"/>
      <c r="D139" s="19"/>
      <c r="E139" s="70"/>
      <c r="F139" s="113"/>
      <c r="G139" s="114"/>
      <c r="H139" s="115"/>
      <c r="I139" s="70">
        <f>АВГ.25!I139+F139-E139</f>
        <v>-1350</v>
      </c>
    </row>
    <row r="140" spans="1:10">
      <c r="A140" s="27"/>
      <c r="B140" s="134">
        <f t="shared" si="1"/>
        <v>133</v>
      </c>
      <c r="C140" s="81"/>
      <c r="D140" s="19"/>
      <c r="E140" s="70"/>
      <c r="F140" s="113"/>
      <c r="G140" s="114"/>
      <c r="H140" s="115"/>
      <c r="I140" s="70">
        <f>АВГ.25!I140+F140-E140</f>
        <v>-1350</v>
      </c>
    </row>
    <row r="141" spans="1:10">
      <c r="A141" s="27"/>
      <c r="B141" s="134">
        <f t="shared" si="1"/>
        <v>134</v>
      </c>
      <c r="C141" s="81"/>
      <c r="D141" s="19"/>
      <c r="E141" s="70"/>
      <c r="F141" s="113"/>
      <c r="G141" s="114"/>
      <c r="H141" s="115"/>
      <c r="I141" s="70">
        <f>АВГ.25!I141+F141-E141</f>
        <v>1350</v>
      </c>
      <c r="J141" s="168"/>
    </row>
    <row r="142" spans="1:10">
      <c r="A142" s="27"/>
      <c r="B142" s="134">
        <f t="shared" si="1"/>
        <v>135</v>
      </c>
      <c r="C142" s="81"/>
      <c r="D142" s="19"/>
      <c r="E142" s="70"/>
      <c r="F142" s="113"/>
      <c r="G142" s="114"/>
      <c r="H142" s="115"/>
      <c r="I142" s="70">
        <f>АВГ.25!I142+F142-E142</f>
        <v>0</v>
      </c>
    </row>
    <row r="143" spans="1:10">
      <c r="A143" s="27"/>
      <c r="B143" s="134">
        <f t="shared" si="1"/>
        <v>136</v>
      </c>
      <c r="C143" s="81"/>
      <c r="D143" s="19"/>
      <c r="E143" s="70"/>
      <c r="F143" s="113"/>
      <c r="G143" s="114"/>
      <c r="H143" s="115"/>
      <c r="I143" s="70">
        <f>АВГ.25!I143+F143-E143</f>
        <v>1350</v>
      </c>
    </row>
    <row r="144" spans="1:10">
      <c r="A144" s="27"/>
      <c r="B144" s="134">
        <f t="shared" si="1"/>
        <v>137</v>
      </c>
      <c r="C144" s="81"/>
      <c r="D144" s="19"/>
      <c r="E144" s="70"/>
      <c r="F144" s="113"/>
      <c r="G144" s="114"/>
      <c r="H144" s="115"/>
      <c r="I144" s="70">
        <f>АВГ.25!I144+F144-E144</f>
        <v>-1350</v>
      </c>
    </row>
    <row r="145" spans="1:9">
      <c r="A145" s="27"/>
      <c r="B145" s="134" t="s">
        <v>21</v>
      </c>
      <c r="C145" s="81"/>
      <c r="D145" s="19"/>
      <c r="E145" s="70"/>
      <c r="F145" s="113"/>
      <c r="G145" s="114"/>
      <c r="H145" s="115"/>
      <c r="I145" s="70">
        <f>АВГ.25!I145+F145-E145</f>
        <v>-1350</v>
      </c>
    </row>
    <row r="146" spans="1:9">
      <c r="A146" s="23"/>
      <c r="B146" s="134">
        <v>140</v>
      </c>
      <c r="C146" s="81"/>
      <c r="D146" s="19"/>
      <c r="E146" s="70"/>
      <c r="F146" s="113"/>
      <c r="G146" s="114"/>
      <c r="H146" s="115"/>
      <c r="I146" s="70">
        <f>АВГ.25!I146+F146-E146</f>
        <v>-1350</v>
      </c>
    </row>
    <row r="147" spans="1:9">
      <c r="A147" s="23"/>
      <c r="B147" s="134">
        <v>141</v>
      </c>
      <c r="C147" s="81"/>
      <c r="D147" s="19"/>
      <c r="E147" s="70"/>
      <c r="F147" s="113"/>
      <c r="G147" s="114"/>
      <c r="H147" s="115"/>
      <c r="I147" s="70">
        <f>АВГ.25!I147+F147-E147</f>
        <v>0</v>
      </c>
    </row>
    <row r="148" spans="1:9">
      <c r="A148" s="23"/>
      <c r="B148" s="134">
        <v>142</v>
      </c>
      <c r="C148" s="81"/>
      <c r="D148" s="19"/>
      <c r="E148" s="70"/>
      <c r="F148" s="113"/>
      <c r="G148" s="114"/>
      <c r="H148" s="115"/>
      <c r="I148" s="70">
        <f>АВГ.25!I148+F148-E148</f>
        <v>-1350</v>
      </c>
    </row>
    <row r="149" spans="1:9">
      <c r="A149" s="27"/>
      <c r="B149" s="134">
        <v>143</v>
      </c>
      <c r="C149" s="81"/>
      <c r="D149" s="19"/>
      <c r="E149" s="70"/>
      <c r="F149" s="113"/>
      <c r="G149" s="114"/>
      <c r="H149" s="115"/>
      <c r="I149" s="70">
        <f>АВГ.25!I149+F149-E149</f>
        <v>-1350</v>
      </c>
    </row>
    <row r="150" spans="1:9">
      <c r="A150" s="27"/>
      <c r="B150" s="134">
        <v>144</v>
      </c>
      <c r="C150" s="81"/>
      <c r="D150" s="19"/>
      <c r="E150" s="70"/>
      <c r="F150" s="113"/>
      <c r="G150" s="114"/>
      <c r="H150" s="115"/>
      <c r="I150" s="70">
        <f>АВГ.25!I150+F150-E150</f>
        <v>-1350</v>
      </c>
    </row>
    <row r="151" spans="1:9">
      <c r="A151" s="27"/>
      <c r="B151" s="134">
        <f>B150+1</f>
        <v>145</v>
      </c>
      <c r="C151" s="81"/>
      <c r="D151" s="19"/>
      <c r="E151" s="70"/>
      <c r="F151" s="113"/>
      <c r="G151" s="114"/>
      <c r="H151" s="115"/>
      <c r="I151" s="70">
        <f>АВГ.25!I151+F151-E151</f>
        <v>-1350</v>
      </c>
    </row>
    <row r="152" spans="1:9">
      <c r="A152" s="27"/>
      <c r="B152" s="134">
        <f t="shared" ref="B152:B177" si="2">B151+1</f>
        <v>146</v>
      </c>
      <c r="C152" s="81"/>
      <c r="D152" s="19"/>
      <c r="E152" s="70"/>
      <c r="F152" s="113"/>
      <c r="G152" s="114"/>
      <c r="H152" s="115"/>
      <c r="I152" s="70">
        <f>АВГ.25!I152+F152-E152</f>
        <v>-1350</v>
      </c>
    </row>
    <row r="153" spans="1:9">
      <c r="A153" s="27"/>
      <c r="B153" s="134">
        <f t="shared" si="2"/>
        <v>147</v>
      </c>
      <c r="C153" s="91"/>
      <c r="D153" s="19"/>
      <c r="E153" s="70"/>
      <c r="F153" s="113"/>
      <c r="G153" s="114"/>
      <c r="H153" s="115"/>
      <c r="I153" s="70">
        <f>АВГ.25!I153+F153-E153</f>
        <v>-1350</v>
      </c>
    </row>
    <row r="154" spans="1:9">
      <c r="A154" s="27"/>
      <c r="B154" s="134">
        <f t="shared" si="2"/>
        <v>148</v>
      </c>
      <c r="C154" s="90"/>
      <c r="D154" s="19"/>
      <c r="E154" s="70"/>
      <c r="F154" s="113"/>
      <c r="G154" s="114"/>
      <c r="H154" s="115"/>
      <c r="I154" s="70">
        <f>АВГ.25!I154+F154-E154</f>
        <v>0</v>
      </c>
    </row>
    <row r="155" spans="1:9">
      <c r="A155" s="27"/>
      <c r="B155" s="134">
        <f t="shared" si="2"/>
        <v>149</v>
      </c>
      <c r="C155" s="90"/>
      <c r="D155" s="19"/>
      <c r="E155" s="70"/>
      <c r="F155" s="113"/>
      <c r="G155" s="114"/>
      <c r="H155" s="115"/>
      <c r="I155" s="70">
        <f>АВГ.25!I155+F155-E155</f>
        <v>0</v>
      </c>
    </row>
    <row r="156" spans="1:9">
      <c r="A156" s="27"/>
      <c r="B156" s="134">
        <f t="shared" si="2"/>
        <v>150</v>
      </c>
      <c r="C156" s="81"/>
      <c r="D156" s="19"/>
      <c r="E156" s="70"/>
      <c r="F156" s="113"/>
      <c r="G156" s="114"/>
      <c r="H156" s="115"/>
      <c r="I156" s="70">
        <f>АВГ.25!I156+F156-E156</f>
        <v>0</v>
      </c>
    </row>
    <row r="157" spans="1:9">
      <c r="A157" s="27"/>
      <c r="B157" s="134">
        <f t="shared" si="2"/>
        <v>151</v>
      </c>
      <c r="C157" s="81"/>
      <c r="D157" s="19"/>
      <c r="E157" s="70"/>
      <c r="F157" s="113"/>
      <c r="G157" s="114"/>
      <c r="H157" s="115"/>
      <c r="I157" s="70">
        <f>АВГ.25!I157+F157-E157</f>
        <v>-1350</v>
      </c>
    </row>
    <row r="158" spans="1:9">
      <c r="A158" s="27"/>
      <c r="B158" s="134">
        <f t="shared" si="2"/>
        <v>152</v>
      </c>
      <c r="C158" s="86"/>
      <c r="D158" s="19"/>
      <c r="E158" s="70"/>
      <c r="F158" s="113"/>
      <c r="G158" s="114"/>
      <c r="H158" s="115"/>
      <c r="I158" s="70">
        <f>АВГ.25!I158+F158-E158</f>
        <v>-1350</v>
      </c>
    </row>
    <row r="159" spans="1:9">
      <c r="A159" s="27"/>
      <c r="B159" s="134">
        <f t="shared" si="2"/>
        <v>153</v>
      </c>
      <c r="C159" s="86"/>
      <c r="D159" s="19"/>
      <c r="E159" s="70"/>
      <c r="F159" s="113"/>
      <c r="G159" s="114"/>
      <c r="H159" s="115"/>
      <c r="I159" s="70">
        <f>АВГ.25!I159+F159-E159</f>
        <v>0</v>
      </c>
    </row>
    <row r="160" spans="1:9">
      <c r="A160" s="27"/>
      <c r="B160" s="134">
        <f t="shared" si="2"/>
        <v>154</v>
      </c>
      <c r="C160" s="81"/>
      <c r="D160" s="19"/>
      <c r="E160" s="70"/>
      <c r="F160" s="113"/>
      <c r="G160" s="114"/>
      <c r="H160" s="115"/>
      <c r="I160" s="70">
        <f>АВГ.25!I160+F160-E160</f>
        <v>-50</v>
      </c>
    </row>
    <row r="161" spans="1:9">
      <c r="A161" s="27"/>
      <c r="B161" s="134">
        <f t="shared" si="2"/>
        <v>155</v>
      </c>
      <c r="C161" s="73"/>
      <c r="D161" s="19"/>
      <c r="E161" s="70"/>
      <c r="F161" s="113"/>
      <c r="G161" s="114"/>
      <c r="H161" s="115"/>
      <c r="I161" s="70">
        <f>АВГ.25!I161+F161-E161</f>
        <v>-1350</v>
      </c>
    </row>
    <row r="162" spans="1:9">
      <c r="A162" s="27"/>
      <c r="B162" s="134">
        <f t="shared" si="2"/>
        <v>156</v>
      </c>
      <c r="C162" s="73"/>
      <c r="D162" s="19"/>
      <c r="E162" s="70"/>
      <c r="F162" s="113"/>
      <c r="G162" s="114"/>
      <c r="H162" s="115"/>
      <c r="I162" s="70">
        <f>АВГ.25!I162+F162-E162</f>
        <v>-1350</v>
      </c>
    </row>
    <row r="163" spans="1:9">
      <c r="A163" s="27"/>
      <c r="B163" s="134">
        <f t="shared" si="2"/>
        <v>157</v>
      </c>
      <c r="C163" s="73"/>
      <c r="D163" s="19"/>
      <c r="E163" s="70"/>
      <c r="F163" s="113"/>
      <c r="G163" s="114"/>
      <c r="H163" s="115"/>
      <c r="I163" s="70">
        <f>АВГ.25!I163+F163-E163</f>
        <v>-1350</v>
      </c>
    </row>
    <row r="164" spans="1:9">
      <c r="A164" s="27"/>
      <c r="B164" s="134">
        <f t="shared" si="2"/>
        <v>158</v>
      </c>
      <c r="C164" s="73"/>
      <c r="D164" s="19"/>
      <c r="E164" s="70"/>
      <c r="F164" s="113"/>
      <c r="G164" s="114"/>
      <c r="H164" s="115"/>
      <c r="I164" s="70">
        <f>АВГ.25!I164+F164-E164</f>
        <v>-1350</v>
      </c>
    </row>
    <row r="165" spans="1:9">
      <c r="A165" s="27"/>
      <c r="B165" s="134">
        <f t="shared" si="2"/>
        <v>159</v>
      </c>
      <c r="C165" s="73"/>
      <c r="D165" s="19"/>
      <c r="E165" s="70"/>
      <c r="F165" s="113"/>
      <c r="G165" s="114"/>
      <c r="H165" s="115"/>
      <c r="I165" s="70">
        <f>АВГ.25!I165+F165-E165</f>
        <v>-1350</v>
      </c>
    </row>
    <row r="166" spans="1:9">
      <c r="A166" s="27"/>
      <c r="B166" s="134">
        <f t="shared" si="2"/>
        <v>160</v>
      </c>
      <c r="C166" s="73"/>
      <c r="D166" s="19"/>
      <c r="E166" s="70"/>
      <c r="F166" s="113"/>
      <c r="G166" s="114"/>
      <c r="H166" s="115"/>
      <c r="I166" s="70">
        <f>АВГ.25!I166+F166-E166</f>
        <v>-1350</v>
      </c>
    </row>
    <row r="167" spans="1:9">
      <c r="A167" s="27"/>
      <c r="B167" s="134">
        <f t="shared" si="2"/>
        <v>161</v>
      </c>
      <c r="C167" s="73"/>
      <c r="D167" s="19"/>
      <c r="E167" s="70"/>
      <c r="F167" s="113"/>
      <c r="G167" s="114"/>
      <c r="H167" s="115"/>
      <c r="I167" s="70">
        <f>АВГ.25!I167+F167-E167</f>
        <v>-1350</v>
      </c>
    </row>
    <row r="168" spans="1:9">
      <c r="A168" s="27"/>
      <c r="B168" s="134">
        <f t="shared" si="2"/>
        <v>162</v>
      </c>
      <c r="C168" s="73"/>
      <c r="D168" s="19"/>
      <c r="E168" s="70"/>
      <c r="F168" s="113"/>
      <c r="G168" s="114"/>
      <c r="H168" s="115"/>
      <c r="I168" s="70">
        <f>АВГ.25!I168+F168-E168</f>
        <v>-1350</v>
      </c>
    </row>
    <row r="169" spans="1:9">
      <c r="A169" s="27"/>
      <c r="B169" s="134">
        <v>163</v>
      </c>
      <c r="C169" s="73"/>
      <c r="D169" s="19"/>
      <c r="E169" s="70"/>
      <c r="F169" s="113"/>
      <c r="G169" s="114"/>
      <c r="H169" s="115"/>
      <c r="I169" s="70">
        <f>АВГ.25!I169+F169-E169</f>
        <v>0</v>
      </c>
    </row>
    <row r="170" spans="1:9">
      <c r="A170" s="27"/>
      <c r="B170" s="134">
        <v>164</v>
      </c>
      <c r="C170" s="91"/>
      <c r="D170" s="19"/>
      <c r="E170" s="70"/>
      <c r="F170" s="113"/>
      <c r="G170" s="114"/>
      <c r="H170" s="115"/>
      <c r="I170" s="70">
        <f>АВГ.25!I170+F170-E170</f>
        <v>0</v>
      </c>
    </row>
    <row r="171" spans="1:9">
      <c r="A171" s="27"/>
      <c r="B171" s="134">
        <f t="shared" si="2"/>
        <v>165</v>
      </c>
      <c r="C171" s="91"/>
      <c r="D171" s="19"/>
      <c r="E171" s="70"/>
      <c r="F171" s="113"/>
      <c r="G171" s="114"/>
      <c r="H171" s="115"/>
      <c r="I171" s="70">
        <f>АВГ.25!I171+F171-E171</f>
        <v>0</v>
      </c>
    </row>
    <row r="172" spans="1:9">
      <c r="A172" s="27"/>
      <c r="B172" s="134">
        <f t="shared" si="2"/>
        <v>166</v>
      </c>
      <c r="C172" s="91"/>
      <c r="D172" s="19"/>
      <c r="E172" s="70"/>
      <c r="F172" s="113"/>
      <c r="G172" s="114"/>
      <c r="H172" s="115"/>
      <c r="I172" s="70">
        <f>АВГ.25!I172+F172-E172</f>
        <v>0</v>
      </c>
    </row>
    <row r="173" spans="1:9">
      <c r="A173" s="27"/>
      <c r="B173" s="134">
        <f t="shared" si="2"/>
        <v>167</v>
      </c>
      <c r="C173" s="73"/>
      <c r="D173" s="19"/>
      <c r="E173" s="70"/>
      <c r="F173" s="113"/>
      <c r="G173" s="114"/>
      <c r="H173" s="115"/>
      <c r="I173" s="70">
        <f>АВГ.25!I173+F173-E173</f>
        <v>-1350</v>
      </c>
    </row>
    <row r="174" spans="1:9">
      <c r="A174" s="27"/>
      <c r="B174" s="134">
        <f t="shared" si="2"/>
        <v>168</v>
      </c>
      <c r="C174" s="73"/>
      <c r="D174" s="19"/>
      <c r="E174" s="70"/>
      <c r="F174" s="113"/>
      <c r="G174" s="114"/>
      <c r="H174" s="115"/>
      <c r="I174" s="70">
        <f>АВГ.25!I174+F174-E174</f>
        <v>-1350</v>
      </c>
    </row>
    <row r="175" spans="1:9">
      <c r="A175" s="27"/>
      <c r="B175" s="134">
        <f t="shared" si="2"/>
        <v>169</v>
      </c>
      <c r="C175" s="73"/>
      <c r="D175" s="19"/>
      <c r="E175" s="70"/>
      <c r="F175" s="113"/>
      <c r="G175" s="114"/>
      <c r="H175" s="115"/>
      <c r="I175" s="70">
        <f>АВГ.25!I175+F175-E175</f>
        <v>-1350</v>
      </c>
    </row>
    <row r="176" spans="1:9">
      <c r="A176" s="27"/>
      <c r="B176" s="134">
        <f t="shared" si="2"/>
        <v>170</v>
      </c>
      <c r="C176" s="73"/>
      <c r="D176" s="19"/>
      <c r="E176" s="70"/>
      <c r="F176" s="113"/>
      <c r="G176" s="114"/>
      <c r="H176" s="115"/>
      <c r="I176" s="70">
        <f>АВГ.25!I176+F176-E176</f>
        <v>-1350</v>
      </c>
    </row>
    <row r="177" spans="1:9">
      <c r="A177" s="27"/>
      <c r="B177" s="134">
        <f t="shared" si="2"/>
        <v>171</v>
      </c>
      <c r="C177" s="73"/>
      <c r="D177" s="19"/>
      <c r="E177" s="70"/>
      <c r="F177" s="113"/>
      <c r="G177" s="114"/>
      <c r="H177" s="115"/>
      <c r="I177" s="70">
        <f>АВГ.25!I177+F177-E177</f>
        <v>-1350</v>
      </c>
    </row>
    <row r="178" spans="1:9">
      <c r="A178" s="27"/>
      <c r="B178" s="134">
        <v>172</v>
      </c>
      <c r="C178" s="73"/>
      <c r="D178" s="19"/>
      <c r="E178" s="70"/>
      <c r="F178" s="113"/>
      <c r="G178" s="114"/>
      <c r="H178" s="115"/>
      <c r="I178" s="70">
        <f>АВГ.25!I178+F178-E178</f>
        <v>-1350</v>
      </c>
    </row>
    <row r="179" spans="1:9">
      <c r="A179" s="27"/>
      <c r="B179" s="134">
        <v>173</v>
      </c>
      <c r="C179" s="73"/>
      <c r="D179" s="19"/>
      <c r="E179" s="70"/>
      <c r="F179" s="113"/>
      <c r="G179" s="114"/>
      <c r="H179" s="115"/>
      <c r="I179" s="70">
        <f>АВГ.25!I179+F179-E179</f>
        <v>-1350</v>
      </c>
    </row>
    <row r="180" spans="1:9">
      <c r="A180" s="27"/>
      <c r="B180" s="134" t="s">
        <v>22</v>
      </c>
      <c r="C180" s="73"/>
      <c r="D180" s="19"/>
      <c r="E180" s="70"/>
      <c r="F180" s="113"/>
      <c r="G180" s="114"/>
      <c r="H180" s="115"/>
      <c r="I180" s="70">
        <f>АВГ.25!I180+F180-E180</f>
        <v>-2700</v>
      </c>
    </row>
    <row r="181" spans="1:9">
      <c r="A181" s="23"/>
      <c r="B181" s="134">
        <v>175</v>
      </c>
      <c r="C181" s="73"/>
      <c r="D181" s="19"/>
      <c r="E181" s="70"/>
      <c r="F181" s="113"/>
      <c r="G181" s="114"/>
      <c r="H181" s="115"/>
      <c r="I181" s="70">
        <f>АВГ.25!I181+F181-E181</f>
        <v>-1350</v>
      </c>
    </row>
    <row r="182" spans="1:9">
      <c r="A182" s="23"/>
      <c r="B182" s="134">
        <f>B181+1</f>
        <v>176</v>
      </c>
      <c r="C182" s="73"/>
      <c r="D182" s="19"/>
      <c r="E182" s="70"/>
      <c r="F182" s="113"/>
      <c r="G182" s="114"/>
      <c r="H182" s="115"/>
      <c r="I182" s="70">
        <f>АВГ.25!I182+F182-E182</f>
        <v>-1350</v>
      </c>
    </row>
    <row r="183" spans="1:9">
      <c r="A183" s="23"/>
      <c r="B183" s="134">
        <f t="shared" ref="B183:B246" si="3">B182+1</f>
        <v>177</v>
      </c>
      <c r="C183" s="73"/>
      <c r="D183" s="19"/>
      <c r="E183" s="70"/>
      <c r="F183" s="113"/>
      <c r="G183" s="114"/>
      <c r="H183" s="115"/>
      <c r="I183" s="70">
        <f>АВГ.25!I183+F183-E183</f>
        <v>-1350</v>
      </c>
    </row>
    <row r="184" spans="1:9">
      <c r="A184" s="23"/>
      <c r="B184" s="134">
        <f t="shared" si="3"/>
        <v>178</v>
      </c>
      <c r="C184" s="73"/>
      <c r="D184" s="19"/>
      <c r="E184" s="70"/>
      <c r="F184" s="113"/>
      <c r="G184" s="114"/>
      <c r="H184" s="115"/>
      <c r="I184" s="70">
        <f>АВГ.25!I184+F184-E184</f>
        <v>-1350</v>
      </c>
    </row>
    <row r="185" spans="1:9">
      <c r="A185" s="23"/>
      <c r="B185" s="134">
        <f t="shared" si="3"/>
        <v>179</v>
      </c>
      <c r="C185" s="73"/>
      <c r="D185" s="19"/>
      <c r="E185" s="70"/>
      <c r="F185" s="113"/>
      <c r="G185" s="114"/>
      <c r="H185" s="115"/>
      <c r="I185" s="70">
        <f>АВГ.25!I185+F185-E185</f>
        <v>-1350</v>
      </c>
    </row>
    <row r="186" spans="1:9">
      <c r="A186" s="23"/>
      <c r="B186" s="134">
        <f t="shared" si="3"/>
        <v>180</v>
      </c>
      <c r="C186" s="73"/>
      <c r="D186" s="19"/>
      <c r="E186" s="70"/>
      <c r="F186" s="113"/>
      <c r="G186" s="114"/>
      <c r="H186" s="115"/>
      <c r="I186" s="70">
        <f>АВГ.25!I186+F186-E186</f>
        <v>-1350</v>
      </c>
    </row>
    <row r="187" spans="1:9">
      <c r="A187" s="23"/>
      <c r="B187" s="134">
        <f t="shared" si="3"/>
        <v>181</v>
      </c>
      <c r="C187" s="73"/>
      <c r="D187" s="19"/>
      <c r="E187" s="70"/>
      <c r="F187" s="113"/>
      <c r="G187" s="114"/>
      <c r="H187" s="115"/>
      <c r="I187" s="70">
        <f>АВГ.25!I187+F187-E187</f>
        <v>12150</v>
      </c>
    </row>
    <row r="188" spans="1:9">
      <c r="A188" s="23"/>
      <c r="B188" s="134">
        <f t="shared" si="3"/>
        <v>182</v>
      </c>
      <c r="C188" s="73"/>
      <c r="D188" s="19"/>
      <c r="E188" s="70"/>
      <c r="F188" s="113"/>
      <c r="G188" s="114"/>
      <c r="H188" s="115"/>
      <c r="I188" s="70">
        <f>АВГ.25!I188+F188-E188</f>
        <v>12150</v>
      </c>
    </row>
    <row r="189" spans="1:9">
      <c r="A189" s="23"/>
      <c r="B189" s="134">
        <f t="shared" si="3"/>
        <v>183</v>
      </c>
      <c r="C189" s="73"/>
      <c r="D189" s="19"/>
      <c r="E189" s="70"/>
      <c r="F189" s="113"/>
      <c r="G189" s="114"/>
      <c r="H189" s="115"/>
      <c r="I189" s="70">
        <f>АВГ.25!I189+F189-E189</f>
        <v>0</v>
      </c>
    </row>
    <row r="190" spans="1:9">
      <c r="A190" s="23"/>
      <c r="B190" s="134">
        <f t="shared" si="3"/>
        <v>184</v>
      </c>
      <c r="C190" s="73"/>
      <c r="D190" s="19"/>
      <c r="E190" s="70"/>
      <c r="F190" s="113"/>
      <c r="G190" s="114"/>
      <c r="H190" s="115"/>
      <c r="I190" s="70">
        <f>АВГ.25!I190+F190-E190</f>
        <v>-1350</v>
      </c>
    </row>
    <row r="191" spans="1:9">
      <c r="A191" s="23"/>
      <c r="B191" s="134">
        <f t="shared" si="3"/>
        <v>185</v>
      </c>
      <c r="C191" s="73"/>
      <c r="D191" s="19"/>
      <c r="E191" s="70"/>
      <c r="F191" s="113"/>
      <c r="G191" s="114"/>
      <c r="H191" s="115"/>
      <c r="I191" s="70">
        <f>АВГ.25!I191+F191-E191</f>
        <v>-1350</v>
      </c>
    </row>
    <row r="192" spans="1:9">
      <c r="A192" s="23"/>
      <c r="B192" s="134">
        <f t="shared" si="3"/>
        <v>186</v>
      </c>
      <c r="C192" s="71"/>
      <c r="D192" s="19"/>
      <c r="E192" s="70"/>
      <c r="F192" s="113"/>
      <c r="G192" s="114"/>
      <c r="H192" s="115"/>
      <c r="I192" s="70">
        <f>АВГ.25!I192+F192-E192</f>
        <v>-1350</v>
      </c>
    </row>
    <row r="193" spans="1:10">
      <c r="A193" s="23"/>
      <c r="B193" s="134">
        <f t="shared" si="3"/>
        <v>187</v>
      </c>
      <c r="C193" s="73"/>
      <c r="D193" s="19"/>
      <c r="E193" s="70"/>
      <c r="F193" s="113"/>
      <c r="G193" s="114"/>
      <c r="H193" s="115"/>
      <c r="I193" s="70">
        <f>АВГ.25!I193+F193-E193</f>
        <v>5400</v>
      </c>
    </row>
    <row r="194" spans="1:10">
      <c r="A194" s="23"/>
      <c r="B194" s="134">
        <f t="shared" si="3"/>
        <v>188</v>
      </c>
      <c r="C194" s="73"/>
      <c r="D194" s="19"/>
      <c r="E194" s="70"/>
      <c r="F194" s="113"/>
      <c r="G194" s="114"/>
      <c r="H194" s="115"/>
      <c r="I194" s="70">
        <f>АВГ.25!I194+F194-E194</f>
        <v>3650</v>
      </c>
    </row>
    <row r="195" spans="1:10">
      <c r="A195" s="23"/>
      <c r="B195" s="134">
        <f t="shared" si="3"/>
        <v>189</v>
      </c>
      <c r="C195" s="73"/>
      <c r="D195" s="19"/>
      <c r="E195" s="70"/>
      <c r="F195" s="113"/>
      <c r="G195" s="114"/>
      <c r="H195" s="115"/>
      <c r="I195" s="70">
        <f>АВГ.25!I195+F195-E195</f>
        <v>-1350</v>
      </c>
    </row>
    <row r="196" spans="1:10">
      <c r="A196" s="23"/>
      <c r="B196" s="134">
        <f t="shared" si="3"/>
        <v>190</v>
      </c>
      <c r="C196" s="81"/>
      <c r="D196" s="19"/>
      <c r="E196" s="70"/>
      <c r="F196" s="113"/>
      <c r="G196" s="114"/>
      <c r="H196" s="115"/>
      <c r="I196" s="70">
        <f>АВГ.25!I196+F196-E196</f>
        <v>0</v>
      </c>
    </row>
    <row r="197" spans="1:10">
      <c r="A197" s="23"/>
      <c r="B197" s="134">
        <f t="shared" si="3"/>
        <v>191</v>
      </c>
      <c r="C197" s="73"/>
      <c r="D197" s="19"/>
      <c r="E197" s="70"/>
      <c r="F197" s="113"/>
      <c r="G197" s="114"/>
      <c r="H197" s="115"/>
      <c r="I197" s="70">
        <f>АВГ.25!I197+F197-E197</f>
        <v>-1350</v>
      </c>
    </row>
    <row r="198" spans="1:10">
      <c r="A198" s="23"/>
      <c r="B198" s="134">
        <f t="shared" si="3"/>
        <v>192</v>
      </c>
      <c r="C198" s="73"/>
      <c r="D198" s="19"/>
      <c r="E198" s="70"/>
      <c r="F198" s="113"/>
      <c r="G198" s="114"/>
      <c r="H198" s="115"/>
      <c r="I198" s="70">
        <f>АВГ.25!I198+F198-E198</f>
        <v>-1350</v>
      </c>
    </row>
    <row r="199" spans="1:10">
      <c r="A199" s="23"/>
      <c r="B199" s="134">
        <f t="shared" si="3"/>
        <v>193</v>
      </c>
      <c r="C199" s="73"/>
      <c r="D199" s="19"/>
      <c r="E199" s="70"/>
      <c r="F199" s="113"/>
      <c r="G199" s="114"/>
      <c r="H199" s="115"/>
      <c r="I199" s="70">
        <f>АВГ.25!I199+F199-E199</f>
        <v>0</v>
      </c>
    </row>
    <row r="200" spans="1:10">
      <c r="A200" s="23"/>
      <c r="B200" s="134">
        <f t="shared" si="3"/>
        <v>194</v>
      </c>
      <c r="C200" s="73"/>
      <c r="D200" s="19"/>
      <c r="E200" s="70"/>
      <c r="F200" s="113"/>
      <c r="G200" s="114"/>
      <c r="H200" s="115"/>
      <c r="I200" s="70">
        <f>АВГ.25!I200+F200-E200</f>
        <v>0</v>
      </c>
    </row>
    <row r="201" spans="1:10">
      <c r="A201" s="23"/>
      <c r="B201" s="134">
        <f t="shared" si="3"/>
        <v>195</v>
      </c>
      <c r="C201" s="73"/>
      <c r="D201" s="19"/>
      <c r="E201" s="70"/>
      <c r="F201" s="113"/>
      <c r="G201" s="114"/>
      <c r="H201" s="115"/>
      <c r="I201" s="70">
        <f>АВГ.25!I201+F201-E201</f>
        <v>0</v>
      </c>
    </row>
    <row r="202" spans="1:10">
      <c r="A202" s="23"/>
      <c r="B202" s="134">
        <f t="shared" si="3"/>
        <v>196</v>
      </c>
      <c r="C202" s="73"/>
      <c r="D202" s="19"/>
      <c r="E202" s="70"/>
      <c r="F202" s="113"/>
      <c r="G202" s="114"/>
      <c r="H202" s="115"/>
      <c r="I202" s="70">
        <f>АВГ.25!I202+F202-E202</f>
        <v>0</v>
      </c>
      <c r="J202" s="168"/>
    </row>
    <row r="203" spans="1:10">
      <c r="A203" s="23"/>
      <c r="B203" s="134">
        <f t="shared" si="3"/>
        <v>197</v>
      </c>
      <c r="C203" s="73"/>
      <c r="D203" s="19"/>
      <c r="E203" s="70"/>
      <c r="F203" s="113"/>
      <c r="G203" s="114"/>
      <c r="H203" s="115"/>
      <c r="I203" s="70">
        <f>АВГ.25!I203+F203-E203</f>
        <v>-1350</v>
      </c>
    </row>
    <row r="204" spans="1:10">
      <c r="A204" s="23"/>
      <c r="B204" s="134">
        <f t="shared" si="3"/>
        <v>198</v>
      </c>
      <c r="C204" s="73"/>
      <c r="D204" s="19"/>
      <c r="E204" s="70"/>
      <c r="F204" s="113"/>
      <c r="G204" s="114"/>
      <c r="H204" s="115"/>
      <c r="I204" s="70">
        <f>АВГ.25!I204+F204-E204</f>
        <v>-1350</v>
      </c>
    </row>
    <row r="205" spans="1:10">
      <c r="A205" s="23"/>
      <c r="B205" s="134">
        <f t="shared" si="3"/>
        <v>199</v>
      </c>
      <c r="C205" s="73"/>
      <c r="D205" s="19"/>
      <c r="E205" s="70"/>
      <c r="F205" s="113"/>
      <c r="G205" s="114"/>
      <c r="H205" s="115"/>
      <c r="I205" s="70">
        <f>АВГ.25!I205+F205-E205</f>
        <v>0</v>
      </c>
    </row>
    <row r="206" spans="1:10">
      <c r="A206" s="23"/>
      <c r="B206" s="134">
        <f t="shared" si="3"/>
        <v>200</v>
      </c>
      <c r="C206" s="73"/>
      <c r="D206" s="19"/>
      <c r="E206" s="70"/>
      <c r="F206" s="113"/>
      <c r="G206" s="114"/>
      <c r="H206" s="115"/>
      <c r="I206" s="70">
        <f>АВГ.25!I206+F206-E206</f>
        <v>0</v>
      </c>
    </row>
    <row r="207" spans="1:10">
      <c r="A207" s="23"/>
      <c r="B207" s="134">
        <f t="shared" si="3"/>
        <v>201</v>
      </c>
      <c r="C207" s="73"/>
      <c r="D207" s="19"/>
      <c r="E207" s="70"/>
      <c r="F207" s="113"/>
      <c r="G207" s="114"/>
      <c r="H207" s="115"/>
      <c r="I207" s="70">
        <f>АВГ.25!I207+F207-E207</f>
        <v>-1350</v>
      </c>
    </row>
    <row r="208" spans="1:10">
      <c r="A208" s="23"/>
      <c r="B208" s="134">
        <f t="shared" si="3"/>
        <v>202</v>
      </c>
      <c r="C208" s="73"/>
      <c r="D208" s="19"/>
      <c r="E208" s="70"/>
      <c r="F208" s="113"/>
      <c r="G208" s="114"/>
      <c r="H208" s="115"/>
      <c r="I208" s="70">
        <f>АВГ.25!I208+F208-E208</f>
        <v>-1350</v>
      </c>
    </row>
    <row r="209" spans="1:10">
      <c r="A209" s="23"/>
      <c r="B209" s="134">
        <f t="shared" si="3"/>
        <v>203</v>
      </c>
      <c r="C209" s="73"/>
      <c r="D209" s="19"/>
      <c r="E209" s="70"/>
      <c r="F209" s="113"/>
      <c r="G209" s="114"/>
      <c r="H209" s="115"/>
      <c r="I209" s="70">
        <f>АВГ.25!I209+F209-E209</f>
        <v>-1350</v>
      </c>
    </row>
    <row r="210" spans="1:10">
      <c r="A210" s="23"/>
      <c r="B210" s="134">
        <f>B209+1</f>
        <v>204</v>
      </c>
      <c r="C210" s="73"/>
      <c r="D210" s="19"/>
      <c r="E210" s="70"/>
      <c r="F210" s="113"/>
      <c r="G210" s="114"/>
      <c r="H210" s="115"/>
      <c r="I210" s="70">
        <f>АВГ.25!I210+F210-E210</f>
        <v>0</v>
      </c>
    </row>
    <row r="211" spans="1:10">
      <c r="A211" s="23"/>
      <c r="B211" s="134">
        <f t="shared" si="3"/>
        <v>205</v>
      </c>
      <c r="C211" s="73"/>
      <c r="D211" s="19"/>
      <c r="E211" s="70"/>
      <c r="F211" s="113"/>
      <c r="G211" s="114"/>
      <c r="H211" s="115"/>
      <c r="I211" s="70">
        <f>АВГ.25!I211+F211-E211</f>
        <v>-1350</v>
      </c>
    </row>
    <row r="212" spans="1:10">
      <c r="A212" s="23"/>
      <c r="B212" s="134">
        <f t="shared" si="3"/>
        <v>206</v>
      </c>
      <c r="C212" s="73"/>
      <c r="D212" s="19"/>
      <c r="E212" s="70"/>
      <c r="F212" s="113"/>
      <c r="G212" s="114"/>
      <c r="H212" s="115"/>
      <c r="I212" s="70">
        <f>АВГ.25!I212+F212-E212</f>
        <v>-1350</v>
      </c>
    </row>
    <row r="213" spans="1:10">
      <c r="A213" s="23"/>
      <c r="B213" s="134">
        <f t="shared" si="3"/>
        <v>207</v>
      </c>
      <c r="C213" s="73"/>
      <c r="D213" s="19"/>
      <c r="E213" s="70"/>
      <c r="F213" s="113"/>
      <c r="G213" s="114"/>
      <c r="H213" s="115"/>
      <c r="I213" s="70">
        <f>АВГ.25!I213+F213-E213</f>
        <v>-1350</v>
      </c>
    </row>
    <row r="214" spans="1:10">
      <c r="A214" s="23"/>
      <c r="B214" s="134">
        <f t="shared" si="3"/>
        <v>208</v>
      </c>
      <c r="C214" s="73"/>
      <c r="D214" s="19"/>
      <c r="E214" s="70"/>
      <c r="F214" s="113"/>
      <c r="G214" s="114"/>
      <c r="H214" s="115"/>
      <c r="I214" s="70">
        <f>АВГ.25!I214+F214-E214</f>
        <v>-1350</v>
      </c>
    </row>
    <row r="215" spans="1:10">
      <c r="A215" s="23"/>
      <c r="B215" s="134">
        <f t="shared" si="3"/>
        <v>209</v>
      </c>
      <c r="C215" s="73"/>
      <c r="D215" s="19"/>
      <c r="E215" s="70"/>
      <c r="F215" s="113"/>
      <c r="G215" s="114"/>
      <c r="H215" s="115"/>
      <c r="I215" s="70">
        <f>АВГ.25!I215+F215-E215</f>
        <v>-1350</v>
      </c>
    </row>
    <row r="216" spans="1:10">
      <c r="A216" s="23"/>
      <c r="B216" s="134">
        <f t="shared" si="3"/>
        <v>210</v>
      </c>
      <c r="C216" s="73"/>
      <c r="D216" s="19"/>
      <c r="E216" s="70"/>
      <c r="F216" s="113"/>
      <c r="G216" s="114"/>
      <c r="H216" s="115"/>
      <c r="I216" s="70">
        <f>АВГ.25!I216+F216-E216</f>
        <v>-1350</v>
      </c>
    </row>
    <row r="217" spans="1:10">
      <c r="A217" s="23"/>
      <c r="B217" s="134">
        <f t="shared" si="3"/>
        <v>211</v>
      </c>
      <c r="C217" s="73"/>
      <c r="D217" s="19"/>
      <c r="E217" s="70"/>
      <c r="F217" s="113"/>
      <c r="G217" s="114"/>
      <c r="H217" s="115"/>
      <c r="I217" s="70">
        <f>АВГ.25!I217+F217-E217</f>
        <v>-1350</v>
      </c>
    </row>
    <row r="218" spans="1:10">
      <c r="A218" s="23"/>
      <c r="B218" s="134">
        <f t="shared" si="3"/>
        <v>212</v>
      </c>
      <c r="C218" s="73"/>
      <c r="D218" s="19"/>
      <c r="E218" s="70"/>
      <c r="F218" s="113"/>
      <c r="G218" s="114"/>
      <c r="H218" s="115"/>
      <c r="I218" s="70">
        <f>АВГ.25!I218+F218-E218</f>
        <v>0</v>
      </c>
      <c r="J218" s="168"/>
    </row>
    <row r="219" spans="1:10">
      <c r="A219" s="23"/>
      <c r="B219" s="134">
        <f t="shared" si="3"/>
        <v>213</v>
      </c>
      <c r="C219" s="73"/>
      <c r="D219" s="19"/>
      <c r="E219" s="70"/>
      <c r="F219" s="113"/>
      <c r="G219" s="114"/>
      <c r="H219" s="115"/>
      <c r="I219" s="70">
        <f>АВГ.25!I219+F219-E219</f>
        <v>-1350</v>
      </c>
    </row>
    <row r="220" spans="1:10">
      <c r="A220" s="23"/>
      <c r="B220" s="134">
        <f t="shared" si="3"/>
        <v>214</v>
      </c>
      <c r="C220" s="73"/>
      <c r="D220" s="136"/>
      <c r="E220" s="70"/>
      <c r="F220" s="113"/>
      <c r="G220" s="114"/>
      <c r="H220" s="115"/>
      <c r="I220" s="70">
        <f>АВГ.25!I220+F220-E220</f>
        <v>-1350</v>
      </c>
    </row>
    <row r="221" spans="1:10">
      <c r="A221" s="23"/>
      <c r="B221" s="134">
        <f t="shared" si="3"/>
        <v>215</v>
      </c>
      <c r="C221" s="73"/>
      <c r="D221" s="19"/>
      <c r="E221" s="70"/>
      <c r="F221" s="113"/>
      <c r="G221" s="114"/>
      <c r="H221" s="115"/>
      <c r="I221" s="70">
        <f>АВГ.25!I221+F221-E221</f>
        <v>-1350</v>
      </c>
    </row>
    <row r="222" spans="1:10">
      <c r="A222" s="23"/>
      <c r="B222" s="134">
        <f t="shared" si="3"/>
        <v>216</v>
      </c>
      <c r="C222" s="73"/>
      <c r="D222" s="19"/>
      <c r="E222" s="70"/>
      <c r="F222" s="113"/>
      <c r="G222" s="114"/>
      <c r="H222" s="115"/>
      <c r="I222" s="70">
        <f>АВГ.25!I222+F222-E222</f>
        <v>-1350</v>
      </c>
    </row>
    <row r="223" spans="1:10">
      <c r="A223" s="23"/>
      <c r="B223" s="134">
        <f t="shared" si="3"/>
        <v>217</v>
      </c>
      <c r="C223" s="73"/>
      <c r="D223" s="19"/>
      <c r="E223" s="70"/>
      <c r="F223" s="113"/>
      <c r="G223" s="114"/>
      <c r="H223" s="115"/>
      <c r="I223" s="70">
        <f>АВГ.25!I223+F223-E223</f>
        <v>-1350</v>
      </c>
    </row>
    <row r="224" spans="1:10">
      <c r="A224" s="23"/>
      <c r="B224" s="134">
        <f t="shared" si="3"/>
        <v>218</v>
      </c>
      <c r="C224" s="73"/>
      <c r="D224" s="19"/>
      <c r="E224" s="70"/>
      <c r="F224" s="113"/>
      <c r="G224" s="114"/>
      <c r="H224" s="115"/>
      <c r="I224" s="70">
        <f>АВГ.25!I224+F224-E224</f>
        <v>0</v>
      </c>
    </row>
    <row r="225" spans="1:10">
      <c r="A225" s="23"/>
      <c r="B225" s="134">
        <f t="shared" si="3"/>
        <v>219</v>
      </c>
      <c r="C225" s="73"/>
      <c r="D225" s="19"/>
      <c r="E225" s="70"/>
      <c r="F225" s="113"/>
      <c r="G225" s="114"/>
      <c r="H225" s="115"/>
      <c r="I225" s="70">
        <f>АВГ.25!I225+F225-E225</f>
        <v>0</v>
      </c>
    </row>
    <row r="226" spans="1:10">
      <c r="A226" s="23"/>
      <c r="B226" s="134">
        <f t="shared" si="3"/>
        <v>220</v>
      </c>
      <c r="C226" s="73"/>
      <c r="D226" s="19"/>
      <c r="E226" s="70"/>
      <c r="F226" s="113"/>
      <c r="G226" s="114"/>
      <c r="H226" s="115"/>
      <c r="I226" s="70">
        <f>АВГ.25!I226+F226-E226</f>
        <v>-1350</v>
      </c>
    </row>
    <row r="227" spans="1:10">
      <c r="A227" s="23"/>
      <c r="B227" s="134">
        <f t="shared" si="3"/>
        <v>221</v>
      </c>
      <c r="C227" s="73"/>
      <c r="D227" s="19"/>
      <c r="E227" s="70"/>
      <c r="F227" s="113"/>
      <c r="G227" s="114"/>
      <c r="H227" s="115"/>
      <c r="I227" s="70">
        <f>АВГ.25!I227+F227-E227</f>
        <v>-1350</v>
      </c>
    </row>
    <row r="228" spans="1:10">
      <c r="A228" s="23"/>
      <c r="B228" s="134">
        <f t="shared" si="3"/>
        <v>222</v>
      </c>
      <c r="C228" s="73"/>
      <c r="D228" s="19"/>
      <c r="E228" s="70"/>
      <c r="F228" s="113"/>
      <c r="G228" s="114"/>
      <c r="H228" s="115"/>
      <c r="I228" s="70">
        <f>АВГ.25!I228+F228-E228</f>
        <v>-1350</v>
      </c>
    </row>
    <row r="229" spans="1:10">
      <c r="A229" s="23"/>
      <c r="B229" s="134">
        <f t="shared" si="3"/>
        <v>223</v>
      </c>
      <c r="C229" s="73"/>
      <c r="D229" s="19"/>
      <c r="E229" s="70"/>
      <c r="F229" s="113"/>
      <c r="G229" s="114"/>
      <c r="H229" s="115"/>
      <c r="I229" s="70">
        <f>АВГ.25!I229+F229-E229</f>
        <v>-1350</v>
      </c>
    </row>
    <row r="230" spans="1:10">
      <c r="A230" s="23"/>
      <c r="B230" s="134">
        <f t="shared" si="3"/>
        <v>224</v>
      </c>
      <c r="C230" s="73"/>
      <c r="D230" s="19"/>
      <c r="E230" s="70"/>
      <c r="F230" s="113"/>
      <c r="G230" s="114"/>
      <c r="H230" s="115"/>
      <c r="I230" s="70">
        <f>АВГ.25!I230+F230-E230</f>
        <v>-1350</v>
      </c>
    </row>
    <row r="231" spans="1:10">
      <c r="A231" s="23"/>
      <c r="B231" s="134">
        <f t="shared" si="3"/>
        <v>225</v>
      </c>
      <c r="C231" s="73"/>
      <c r="D231" s="19"/>
      <c r="E231" s="70"/>
      <c r="F231" s="113"/>
      <c r="G231" s="114"/>
      <c r="H231" s="115"/>
      <c r="I231" s="70">
        <f>АВГ.25!I231+F231-E231</f>
        <v>-1350</v>
      </c>
    </row>
    <row r="232" spans="1:10">
      <c r="A232" s="23"/>
      <c r="B232" s="134">
        <f t="shared" si="3"/>
        <v>226</v>
      </c>
      <c r="C232" s="73"/>
      <c r="D232" s="19"/>
      <c r="E232" s="70"/>
      <c r="F232" s="113"/>
      <c r="G232" s="114"/>
      <c r="H232" s="115"/>
      <c r="I232" s="70">
        <f>АВГ.25!I232+F232-E232</f>
        <v>-1350</v>
      </c>
    </row>
    <row r="233" spans="1:10">
      <c r="A233" s="23"/>
      <c r="B233" s="134">
        <f t="shared" si="3"/>
        <v>227</v>
      </c>
      <c r="C233" s="73"/>
      <c r="D233" s="19"/>
      <c r="E233" s="70"/>
      <c r="F233" s="113"/>
      <c r="G233" s="114"/>
      <c r="H233" s="115"/>
      <c r="I233" s="70">
        <f>АВГ.25!I233+F233-E233</f>
        <v>-1350</v>
      </c>
    </row>
    <row r="234" spans="1:10">
      <c r="A234" s="23"/>
      <c r="B234" s="134">
        <f t="shared" si="3"/>
        <v>228</v>
      </c>
      <c r="C234" s="73"/>
      <c r="D234" s="19"/>
      <c r="E234" s="70"/>
      <c r="F234" s="113"/>
      <c r="G234" s="114"/>
      <c r="H234" s="115"/>
      <c r="I234" s="70">
        <f>АВГ.25!I234+F234-E234</f>
        <v>-1350</v>
      </c>
    </row>
    <row r="235" spans="1:10">
      <c r="A235" s="23"/>
      <c r="B235" s="134">
        <f t="shared" si="3"/>
        <v>229</v>
      </c>
      <c r="C235" s="73"/>
      <c r="D235" s="19"/>
      <c r="E235" s="70"/>
      <c r="F235" s="113"/>
      <c r="G235" s="114"/>
      <c r="H235" s="115"/>
      <c r="I235" s="70">
        <f>АВГ.25!I235+F235-E235</f>
        <v>-1350</v>
      </c>
    </row>
    <row r="236" spans="1:10">
      <c r="A236" s="23"/>
      <c r="B236" s="134">
        <f t="shared" si="3"/>
        <v>230</v>
      </c>
      <c r="C236" s="73"/>
      <c r="D236" s="19"/>
      <c r="E236" s="70"/>
      <c r="F236" s="113"/>
      <c r="G236" s="114"/>
      <c r="H236" s="115"/>
      <c r="I236" s="70">
        <f>АВГ.25!I236+F236-E236</f>
        <v>-1350</v>
      </c>
    </row>
    <row r="237" spans="1:10">
      <c r="A237" s="23"/>
      <c r="B237" s="134">
        <f t="shared" si="3"/>
        <v>231</v>
      </c>
      <c r="C237" s="73"/>
      <c r="D237" s="19"/>
      <c r="E237" s="70"/>
      <c r="F237" s="113"/>
      <c r="G237" s="114"/>
      <c r="H237" s="115"/>
      <c r="I237" s="70">
        <f>АВГ.25!I237+F237-E237</f>
        <v>-1350</v>
      </c>
    </row>
    <row r="238" spans="1:10">
      <c r="A238" s="23"/>
      <c r="B238" s="134">
        <f t="shared" si="3"/>
        <v>232</v>
      </c>
      <c r="C238" s="73"/>
      <c r="D238" s="19"/>
      <c r="E238" s="70"/>
      <c r="F238" s="113"/>
      <c r="G238" s="114"/>
      <c r="H238" s="115"/>
      <c r="I238" s="70">
        <f>АВГ.25!I238+F238-E238</f>
        <v>-1350</v>
      </c>
    </row>
    <row r="239" spans="1:10">
      <c r="A239" s="23"/>
      <c r="B239" s="134">
        <f t="shared" si="3"/>
        <v>233</v>
      </c>
      <c r="C239" s="73"/>
      <c r="D239" s="19"/>
      <c r="E239" s="70"/>
      <c r="F239" s="113"/>
      <c r="G239" s="114"/>
      <c r="H239" s="115"/>
      <c r="I239" s="70">
        <f>АВГ.25!I239+F239-E239</f>
        <v>-1350</v>
      </c>
    </row>
    <row r="240" spans="1:10">
      <c r="A240" s="23"/>
      <c r="B240" s="134">
        <f t="shared" si="3"/>
        <v>234</v>
      </c>
      <c r="C240" s="73"/>
      <c r="D240" s="19"/>
      <c r="E240" s="70"/>
      <c r="F240" s="113"/>
      <c r="G240" s="114"/>
      <c r="H240" s="115"/>
      <c r="I240" s="70">
        <f>АВГ.25!I240+F240-E240</f>
        <v>-1350</v>
      </c>
      <c r="J240" s="168"/>
    </row>
    <row r="241" spans="1:9">
      <c r="A241" s="23"/>
      <c r="B241" s="134">
        <f t="shared" si="3"/>
        <v>235</v>
      </c>
      <c r="C241" s="73"/>
      <c r="D241" s="19"/>
      <c r="E241" s="70"/>
      <c r="F241" s="113"/>
      <c r="G241" s="114"/>
      <c r="H241" s="115"/>
      <c r="I241" s="70">
        <f>АВГ.25!I241+F241-E241</f>
        <v>-1350</v>
      </c>
    </row>
    <row r="242" spans="1:9">
      <c r="A242" s="23"/>
      <c r="B242" s="134">
        <f t="shared" si="3"/>
        <v>236</v>
      </c>
      <c r="C242" s="73"/>
      <c r="D242" s="19"/>
      <c r="E242" s="70"/>
      <c r="F242" s="113"/>
      <c r="G242" s="114"/>
      <c r="H242" s="115"/>
      <c r="I242" s="70">
        <f>АВГ.25!I242+F242-E242</f>
        <v>-1350</v>
      </c>
    </row>
    <row r="243" spans="1:9">
      <c r="A243" s="23"/>
      <c r="B243" s="134">
        <f t="shared" si="3"/>
        <v>237</v>
      </c>
      <c r="C243" s="73"/>
      <c r="D243" s="19"/>
      <c r="E243" s="70"/>
      <c r="F243" s="113"/>
      <c r="G243" s="114"/>
      <c r="H243" s="115"/>
      <c r="I243" s="70">
        <f>АВГ.25!I243+F243-E243</f>
        <v>-1350</v>
      </c>
    </row>
    <row r="244" spans="1:9">
      <c r="A244" s="23"/>
      <c r="B244" s="134">
        <f t="shared" si="3"/>
        <v>238</v>
      </c>
      <c r="C244" s="73"/>
      <c r="D244" s="19"/>
      <c r="E244" s="70"/>
      <c r="F244" s="113"/>
      <c r="G244" s="114"/>
      <c r="H244" s="115"/>
      <c r="I244" s="70">
        <f>АВГ.25!I244+F244-E244</f>
        <v>-1350</v>
      </c>
    </row>
    <row r="245" spans="1:9">
      <c r="A245" s="23"/>
      <c r="B245" s="134">
        <f t="shared" si="3"/>
        <v>239</v>
      </c>
      <c r="C245" s="73"/>
      <c r="D245" s="19"/>
      <c r="E245" s="70"/>
      <c r="F245" s="113"/>
      <c r="G245" s="114"/>
      <c r="H245" s="115"/>
      <c r="I245" s="70">
        <f>АВГ.25!I245+F245-E245</f>
        <v>-1350</v>
      </c>
    </row>
    <row r="246" spans="1:9">
      <c r="A246" s="23"/>
      <c r="B246" s="134">
        <f t="shared" si="3"/>
        <v>240</v>
      </c>
      <c r="C246" s="73"/>
      <c r="D246" s="19"/>
      <c r="E246" s="70"/>
      <c r="F246" s="113"/>
      <c r="G246" s="114"/>
      <c r="H246" s="115"/>
      <c r="I246" s="70">
        <f>АВГ.25!I246+F246-E246</f>
        <v>-1350</v>
      </c>
    </row>
    <row r="247" spans="1:9">
      <c r="A247" s="23"/>
      <c r="B247" s="169">
        <v>241</v>
      </c>
      <c r="C247" s="73"/>
      <c r="D247" s="19"/>
      <c r="E247" s="70"/>
      <c r="F247" s="113"/>
      <c r="G247" s="114"/>
      <c r="H247" s="115"/>
      <c r="I247" s="70">
        <f>АВГ.25!I247+F247-E247</f>
        <v>-1350</v>
      </c>
    </row>
    <row r="248" spans="1:9">
      <c r="A248" s="27"/>
      <c r="B248" s="134" t="s">
        <v>23</v>
      </c>
      <c r="C248" s="73"/>
      <c r="D248" s="19"/>
      <c r="E248" s="70"/>
      <c r="F248" s="113"/>
      <c r="G248" s="114"/>
      <c r="H248" s="115"/>
      <c r="I248" s="70">
        <f>АВГ.25!I248+F248-E248</f>
        <v>-2700</v>
      </c>
    </row>
    <row r="249" spans="1:9">
      <c r="A249" s="27"/>
      <c r="B249" s="134" t="s">
        <v>24</v>
      </c>
      <c r="C249" s="73"/>
      <c r="D249" s="19"/>
      <c r="E249" s="70"/>
      <c r="F249" s="113"/>
      <c r="G249" s="114"/>
      <c r="H249" s="115"/>
      <c r="I249" s="70">
        <f>АВГ.25!I249+F249-E249</f>
        <v>0</v>
      </c>
    </row>
    <row r="250" spans="1:9">
      <c r="A250" s="27"/>
      <c r="B250" s="134">
        <f>243+1</f>
        <v>244</v>
      </c>
      <c r="C250" s="73"/>
      <c r="D250" s="19"/>
      <c r="E250" s="70"/>
      <c r="F250" s="113"/>
      <c r="G250" s="114"/>
      <c r="H250" s="115"/>
      <c r="I250" s="70">
        <f>АВГ.25!I250+F250-E250</f>
        <v>0</v>
      </c>
    </row>
    <row r="251" spans="1:9">
      <c r="A251" s="27"/>
      <c r="B251" s="134">
        <f t="shared" ref="B251:B271" si="4">B250+1</f>
        <v>245</v>
      </c>
      <c r="C251" s="73"/>
      <c r="D251" s="19"/>
      <c r="E251" s="70"/>
      <c r="F251" s="113"/>
      <c r="G251" s="114"/>
      <c r="H251" s="115"/>
      <c r="I251" s="70">
        <f>АВГ.25!I251+F251-E251</f>
        <v>-1350</v>
      </c>
    </row>
    <row r="252" spans="1:9">
      <c r="A252" s="27"/>
      <c r="B252" s="134">
        <f t="shared" si="4"/>
        <v>246</v>
      </c>
      <c r="C252" s="73"/>
      <c r="D252" s="19"/>
      <c r="E252" s="70"/>
      <c r="F252" s="113"/>
      <c r="G252" s="114"/>
      <c r="H252" s="115"/>
      <c r="I252" s="70">
        <f>АВГ.25!I252+F252-E252</f>
        <v>0</v>
      </c>
    </row>
    <row r="253" spans="1:9">
      <c r="A253" s="27"/>
      <c r="B253" s="134">
        <f t="shared" si="4"/>
        <v>247</v>
      </c>
      <c r="C253" s="73"/>
      <c r="D253" s="19"/>
      <c r="E253" s="70"/>
      <c r="F253" s="113"/>
      <c r="G253" s="114"/>
      <c r="H253" s="115"/>
      <c r="I253" s="70">
        <f>АВГ.25!I253+F253-E253</f>
        <v>1450</v>
      </c>
    </row>
    <row r="254" spans="1:9">
      <c r="A254" s="27"/>
      <c r="B254" s="134">
        <f t="shared" si="4"/>
        <v>248</v>
      </c>
      <c r="C254" s="73"/>
      <c r="D254" s="19"/>
      <c r="E254" s="70"/>
      <c r="F254" s="113"/>
      <c r="G254" s="114"/>
      <c r="H254" s="115"/>
      <c r="I254" s="70">
        <f>АВГ.25!I254+F254-E254</f>
        <v>0</v>
      </c>
    </row>
    <row r="255" spans="1:9">
      <c r="A255" s="27"/>
      <c r="B255" s="134">
        <f t="shared" si="4"/>
        <v>249</v>
      </c>
      <c r="C255" s="73"/>
      <c r="D255" s="19"/>
      <c r="E255" s="70"/>
      <c r="F255" s="113"/>
      <c r="G255" s="114"/>
      <c r="H255" s="115"/>
      <c r="I255" s="70">
        <f>АВГ.25!I255+F255-E255</f>
        <v>-1350</v>
      </c>
    </row>
    <row r="256" spans="1:9">
      <c r="A256" s="27"/>
      <c r="B256" s="134">
        <f t="shared" si="4"/>
        <v>250</v>
      </c>
      <c r="C256" s="73"/>
      <c r="D256" s="19"/>
      <c r="E256" s="70"/>
      <c r="F256" s="113"/>
      <c r="G256" s="114"/>
      <c r="H256" s="115"/>
      <c r="I256" s="70">
        <f>АВГ.25!I256+F256-E256</f>
        <v>-1350</v>
      </c>
    </row>
    <row r="257" spans="1:9">
      <c r="A257" s="27"/>
      <c r="B257" s="134">
        <f t="shared" si="4"/>
        <v>251</v>
      </c>
      <c r="C257" s="73"/>
      <c r="D257" s="19"/>
      <c r="E257" s="70"/>
      <c r="F257" s="113"/>
      <c r="G257" s="114"/>
      <c r="H257" s="115"/>
      <c r="I257" s="70">
        <f>АВГ.25!I257+F257-E257</f>
        <v>-1350</v>
      </c>
    </row>
    <row r="258" spans="1:9">
      <c r="A258" s="27"/>
      <c r="B258" s="134">
        <f t="shared" si="4"/>
        <v>252</v>
      </c>
      <c r="C258" s="73"/>
      <c r="D258" s="19"/>
      <c r="E258" s="70"/>
      <c r="F258" s="113"/>
      <c r="G258" s="114"/>
      <c r="H258" s="115"/>
      <c r="I258" s="70">
        <f>АВГ.25!I258+F258-E258</f>
        <v>-1350</v>
      </c>
    </row>
    <row r="259" spans="1:9">
      <c r="A259" s="27"/>
      <c r="B259" s="134">
        <f t="shared" si="4"/>
        <v>253</v>
      </c>
      <c r="C259" s="73"/>
      <c r="D259" s="19"/>
      <c r="E259" s="70"/>
      <c r="F259" s="113"/>
      <c r="G259" s="114"/>
      <c r="H259" s="115"/>
      <c r="I259" s="70">
        <f>АВГ.25!I259+F259-E259</f>
        <v>0</v>
      </c>
    </row>
    <row r="260" spans="1:9">
      <c r="A260" s="27"/>
      <c r="B260" s="134">
        <f t="shared" si="4"/>
        <v>254</v>
      </c>
      <c r="C260" s="73"/>
      <c r="D260" s="19"/>
      <c r="E260" s="70"/>
      <c r="F260" s="113"/>
      <c r="G260" s="114"/>
      <c r="H260" s="115"/>
      <c r="I260" s="70">
        <f>АВГ.25!I260+F260-E260</f>
        <v>-1350</v>
      </c>
    </row>
    <row r="261" spans="1:9">
      <c r="A261" s="27"/>
      <c r="B261" s="134">
        <v>256</v>
      </c>
      <c r="C261" s="73"/>
      <c r="D261" s="19"/>
      <c r="E261" s="70"/>
      <c r="F261" s="113"/>
      <c r="G261" s="114"/>
      <c r="H261" s="115"/>
      <c r="I261" s="70">
        <f>АВГ.25!I261+F261-E261</f>
        <v>-1350</v>
      </c>
    </row>
    <row r="262" spans="1:9">
      <c r="A262" s="27"/>
      <c r="B262" s="134">
        <v>258</v>
      </c>
      <c r="C262" s="73"/>
      <c r="D262" s="19"/>
      <c r="E262" s="70"/>
      <c r="F262" s="113"/>
      <c r="G262" s="114"/>
      <c r="H262" s="115"/>
      <c r="I262" s="70">
        <f>АВГ.25!I262+F262-E262</f>
        <v>-1350</v>
      </c>
    </row>
    <row r="263" spans="1:9">
      <c r="A263" s="27"/>
      <c r="B263" s="134">
        <f t="shared" si="4"/>
        <v>259</v>
      </c>
      <c r="C263" s="73"/>
      <c r="D263" s="19"/>
      <c r="E263" s="70"/>
      <c r="F263" s="113"/>
      <c r="G263" s="114"/>
      <c r="H263" s="115"/>
      <c r="I263" s="70">
        <f>АВГ.25!I263+F263-E263</f>
        <v>0</v>
      </c>
    </row>
    <row r="264" spans="1:9">
      <c r="A264" s="27"/>
      <c r="B264" s="134">
        <f t="shared" si="4"/>
        <v>260</v>
      </c>
      <c r="C264" s="73"/>
      <c r="D264" s="19"/>
      <c r="E264" s="70"/>
      <c r="F264" s="113"/>
      <c r="G264" s="114"/>
      <c r="H264" s="115"/>
      <c r="I264" s="70">
        <f>АВГ.25!I264+F264-E264</f>
        <v>-1350</v>
      </c>
    </row>
    <row r="265" spans="1:9">
      <c r="A265" s="27"/>
      <c r="B265" s="134">
        <f t="shared" si="4"/>
        <v>261</v>
      </c>
      <c r="C265" s="73"/>
      <c r="D265" s="19"/>
      <c r="E265" s="70"/>
      <c r="F265" s="113"/>
      <c r="G265" s="114"/>
      <c r="H265" s="115"/>
      <c r="I265" s="70">
        <f>АВГ.25!I265+F265-E265</f>
        <v>0</v>
      </c>
    </row>
    <row r="266" spans="1:9">
      <c r="A266" s="27"/>
      <c r="B266" s="134">
        <f t="shared" si="4"/>
        <v>262</v>
      </c>
      <c r="C266" s="73"/>
      <c r="D266" s="19"/>
      <c r="E266" s="70"/>
      <c r="F266" s="113"/>
      <c r="G266" s="114"/>
      <c r="H266" s="115"/>
      <c r="I266" s="70">
        <f>АВГ.25!I266+F266-E266</f>
        <v>0</v>
      </c>
    </row>
    <row r="267" spans="1:9">
      <c r="A267" s="27"/>
      <c r="B267" s="134">
        <f t="shared" si="4"/>
        <v>263</v>
      </c>
      <c r="C267" s="73"/>
      <c r="D267" s="19"/>
      <c r="E267" s="70"/>
      <c r="F267" s="113"/>
      <c r="G267" s="114"/>
      <c r="H267" s="115"/>
      <c r="I267" s="70">
        <f>АВГ.25!I267+F267-E267</f>
        <v>-1350</v>
      </c>
    </row>
    <row r="268" spans="1:9">
      <c r="A268" s="27"/>
      <c r="B268" s="134">
        <f t="shared" si="4"/>
        <v>264</v>
      </c>
      <c r="C268" s="73"/>
      <c r="D268" s="19"/>
      <c r="E268" s="70"/>
      <c r="F268" s="113"/>
      <c r="G268" s="114"/>
      <c r="H268" s="115"/>
      <c r="I268" s="70">
        <f>АВГ.25!I268+F268-E268</f>
        <v>-1350</v>
      </c>
    </row>
    <row r="269" spans="1:9">
      <c r="A269" s="27"/>
      <c r="B269" s="134">
        <f t="shared" si="4"/>
        <v>265</v>
      </c>
      <c r="C269" s="73"/>
      <c r="D269" s="19"/>
      <c r="E269" s="70"/>
      <c r="F269" s="113"/>
      <c r="G269" s="114"/>
      <c r="H269" s="115"/>
      <c r="I269" s="70">
        <f>АВГ.25!I269+F269-E269</f>
        <v>-1350</v>
      </c>
    </row>
    <row r="270" spans="1:9">
      <c r="A270" s="27"/>
      <c r="B270" s="134">
        <f t="shared" si="4"/>
        <v>266</v>
      </c>
      <c r="C270" s="81"/>
      <c r="D270" s="19"/>
      <c r="E270" s="70"/>
      <c r="F270" s="113"/>
      <c r="G270" s="114"/>
      <c r="H270" s="115"/>
      <c r="I270" s="70">
        <f>АВГ.25!I270+F270-E270</f>
        <v>-1350</v>
      </c>
    </row>
    <row r="271" spans="1:9">
      <c r="A271" s="27"/>
      <c r="B271" s="134">
        <f t="shared" si="4"/>
        <v>267</v>
      </c>
      <c r="C271" s="81"/>
      <c r="D271" s="19"/>
      <c r="E271" s="70"/>
      <c r="F271" s="113"/>
      <c r="G271" s="114"/>
      <c r="H271" s="115"/>
      <c r="I271" s="70">
        <f>АВГ.25!I271+F271-E271</f>
        <v>-1350</v>
      </c>
    </row>
    <row r="272" spans="1:9">
      <c r="A272" s="23"/>
      <c r="B272" s="134">
        <v>268</v>
      </c>
      <c r="C272" s="81"/>
      <c r="D272" s="19"/>
      <c r="E272" s="70"/>
      <c r="F272" s="113"/>
      <c r="G272" s="114"/>
      <c r="H272" s="115"/>
      <c r="I272" s="70">
        <f>АВГ.25!I272+F272-E272</f>
        <v>-1350</v>
      </c>
    </row>
    <row r="273" spans="1:9">
      <c r="A273" s="23"/>
      <c r="B273" s="134">
        <v>269</v>
      </c>
      <c r="C273" s="81"/>
      <c r="D273" s="19"/>
      <c r="E273" s="70"/>
      <c r="F273" s="113"/>
      <c r="G273" s="114"/>
      <c r="H273" s="115"/>
      <c r="I273" s="70">
        <f>АВГ.25!I273+F273-E273</f>
        <v>-1350</v>
      </c>
    </row>
    <row r="274" spans="1:9">
      <c r="A274" s="23"/>
      <c r="B274" s="134" t="s">
        <v>25</v>
      </c>
      <c r="C274" s="81"/>
      <c r="D274" s="19"/>
      <c r="E274" s="70"/>
      <c r="F274" s="113"/>
      <c r="G274" s="114"/>
      <c r="H274" s="115"/>
      <c r="I274" s="70">
        <f>АВГ.25!I274+F274-E274</f>
        <v>-2700</v>
      </c>
    </row>
    <row r="275" spans="1:9">
      <c r="A275" s="23"/>
      <c r="B275" s="134">
        <v>272</v>
      </c>
      <c r="C275" s="81"/>
      <c r="D275" s="19"/>
      <c r="E275" s="70"/>
      <c r="F275" s="113"/>
      <c r="G275" s="114"/>
      <c r="H275" s="115"/>
      <c r="I275" s="70">
        <f>АВГ.25!I275+F275-E275</f>
        <v>-1350</v>
      </c>
    </row>
    <row r="276" spans="1:9">
      <c r="A276" s="23"/>
      <c r="B276" s="134">
        <f>B275+1</f>
        <v>273</v>
      </c>
      <c r="C276" s="81"/>
      <c r="D276" s="19"/>
      <c r="E276" s="70"/>
      <c r="F276" s="113"/>
      <c r="G276" s="114"/>
      <c r="H276" s="115"/>
      <c r="I276" s="70">
        <f>АВГ.25!I276+F276-E276</f>
        <v>-1350</v>
      </c>
    </row>
    <row r="277" spans="1:9">
      <c r="A277" s="23"/>
      <c r="B277" s="134">
        <f>B276+1</f>
        <v>274</v>
      </c>
      <c r="C277" s="81"/>
      <c r="D277" s="19"/>
      <c r="E277" s="70"/>
      <c r="F277" s="113"/>
      <c r="G277" s="114"/>
      <c r="H277" s="115"/>
      <c r="I277" s="70">
        <f>АВГ.25!I277+F277-E277</f>
        <v>0</v>
      </c>
    </row>
    <row r="278" spans="1:9">
      <c r="A278" s="23"/>
      <c r="B278" s="134">
        <f>B277+1</f>
        <v>275</v>
      </c>
      <c r="C278" s="81"/>
      <c r="D278" s="19"/>
      <c r="E278" s="70"/>
      <c r="F278" s="113"/>
      <c r="G278" s="114"/>
      <c r="H278" s="115"/>
      <c r="I278" s="70">
        <f>АВГ.25!I278+F278-E278</f>
        <v>0</v>
      </c>
    </row>
    <row r="279" spans="1:9">
      <c r="A279" s="23"/>
      <c r="B279" s="134">
        <f>B278+1</f>
        <v>276</v>
      </c>
      <c r="C279" s="81"/>
      <c r="D279" s="19"/>
      <c r="E279" s="70"/>
      <c r="F279" s="113"/>
      <c r="G279" s="114"/>
      <c r="H279" s="115"/>
      <c r="I279" s="70">
        <f>АВГ.25!I279+F279-E279</f>
        <v>-1350</v>
      </c>
    </row>
    <row r="280" spans="1:9">
      <c r="A280" s="23"/>
      <c r="B280" s="134">
        <v>277</v>
      </c>
      <c r="C280" s="81"/>
      <c r="D280" s="19"/>
      <c r="E280" s="70"/>
      <c r="F280" s="113"/>
      <c r="G280" s="114"/>
      <c r="H280" s="115"/>
      <c r="I280" s="70">
        <f>АВГ.25!I280+F280-E280</f>
        <v>-1350</v>
      </c>
    </row>
    <row r="281" spans="1:9">
      <c r="A281" s="23"/>
      <c r="B281" s="134">
        <v>278</v>
      </c>
      <c r="C281" s="81"/>
      <c r="D281" s="19"/>
      <c r="E281" s="70"/>
      <c r="F281" s="113"/>
      <c r="G281" s="114"/>
      <c r="H281" s="115"/>
      <c r="I281" s="70">
        <f>АВГ.25!I281+F281-E281</f>
        <v>-1350</v>
      </c>
    </row>
    <row r="282" spans="1:9">
      <c r="A282" s="23"/>
      <c r="B282" s="134" t="s">
        <v>37</v>
      </c>
      <c r="C282" s="81"/>
      <c r="D282" s="19"/>
      <c r="E282" s="70"/>
      <c r="F282" s="113"/>
      <c r="G282" s="114"/>
      <c r="H282" s="115"/>
      <c r="I282" s="70">
        <f>АВГ.25!I282+F282-E282</f>
        <v>-1350</v>
      </c>
    </row>
    <row r="283" spans="1:9">
      <c r="A283" s="23"/>
      <c r="B283" s="134" t="s">
        <v>36</v>
      </c>
      <c r="C283" s="81"/>
      <c r="D283" s="19"/>
      <c r="E283" s="70"/>
      <c r="F283" s="113"/>
      <c r="G283" s="114"/>
      <c r="H283" s="115"/>
      <c r="I283" s="70">
        <f>АВГ.25!I283+F283-E283</f>
        <v>-1350</v>
      </c>
    </row>
    <row r="284" spans="1:9">
      <c r="A284" s="23"/>
      <c r="B284" s="151">
        <v>280</v>
      </c>
      <c r="C284" s="81"/>
      <c r="D284" s="19"/>
      <c r="E284" s="70"/>
      <c r="F284" s="113"/>
      <c r="G284" s="114"/>
      <c r="H284" s="115"/>
      <c r="I284" s="70">
        <f>АВГ.25!I284+F284-E284</f>
        <v>-1350</v>
      </c>
    </row>
    <row r="285" spans="1:9">
      <c r="A285" s="23"/>
      <c r="B285" s="134">
        <v>281</v>
      </c>
      <c r="C285" s="81"/>
      <c r="D285" s="19"/>
      <c r="E285" s="70"/>
      <c r="F285" s="113"/>
      <c r="G285" s="114"/>
      <c r="H285" s="115"/>
      <c r="I285" s="70">
        <f>АВГ.25!I285+F285-E285</f>
        <v>-1350</v>
      </c>
    </row>
    <row r="286" spans="1:9">
      <c r="A286" s="23"/>
      <c r="B286" s="134">
        <v>282</v>
      </c>
      <c r="C286" s="81"/>
      <c r="D286" s="19"/>
      <c r="E286" s="70"/>
      <c r="F286" s="113"/>
      <c r="G286" s="114"/>
      <c r="H286" s="115"/>
      <c r="I286" s="70">
        <f>АВГ.25!I286+F286-E286</f>
        <v>-1350</v>
      </c>
    </row>
    <row r="287" spans="1:9">
      <c r="A287" s="27"/>
      <c r="B287" s="134">
        <v>283</v>
      </c>
      <c r="C287" s="81"/>
      <c r="D287" s="19"/>
      <c r="E287" s="70"/>
      <c r="F287" s="113"/>
      <c r="G287" s="114"/>
      <c r="H287" s="115"/>
      <c r="I287" s="70">
        <f>АВГ.25!I287+F287-E287</f>
        <v>-1350</v>
      </c>
    </row>
    <row r="288" spans="1:9">
      <c r="A288" s="27"/>
      <c r="B288" s="134">
        <v>284</v>
      </c>
      <c r="C288" s="81"/>
      <c r="D288" s="19"/>
      <c r="E288" s="70"/>
      <c r="F288" s="113"/>
      <c r="G288" s="114"/>
      <c r="H288" s="115"/>
      <c r="I288" s="70">
        <f>АВГ.25!I288+F288-E288</f>
        <v>-1350</v>
      </c>
    </row>
    <row r="289" spans="1:9">
      <c r="A289" s="27"/>
      <c r="B289" s="134">
        <f>B288+1</f>
        <v>285</v>
      </c>
      <c r="C289" s="81"/>
      <c r="D289" s="19"/>
      <c r="E289" s="70"/>
      <c r="F289" s="113"/>
      <c r="G289" s="114"/>
      <c r="H289" s="115"/>
      <c r="I289" s="70">
        <f>АВГ.25!I289+F289-E289</f>
        <v>0</v>
      </c>
    </row>
    <row r="290" spans="1:9">
      <c r="A290" s="27"/>
      <c r="B290" s="134">
        <f>B289+1</f>
        <v>286</v>
      </c>
      <c r="C290" s="81"/>
      <c r="D290" s="19"/>
      <c r="E290" s="70"/>
      <c r="F290" s="113"/>
      <c r="G290" s="114"/>
      <c r="H290" s="115"/>
      <c r="I290" s="70">
        <f>АВГ.25!I290+F290-E290</f>
        <v>-1350</v>
      </c>
    </row>
    <row r="291" spans="1:9">
      <c r="A291" s="27"/>
      <c r="B291" s="134">
        <f>B290+1</f>
        <v>287</v>
      </c>
      <c r="C291" s="84"/>
      <c r="D291" s="19"/>
      <c r="E291" s="70"/>
      <c r="F291" s="113"/>
      <c r="G291" s="114"/>
      <c r="H291" s="115"/>
      <c r="I291" s="70">
        <f>АВГ.25!I291+F291-E291</f>
        <v>0</v>
      </c>
    </row>
    <row r="292" spans="1:9">
      <c r="A292" s="27"/>
      <c r="B292" s="134">
        <f>288.289</f>
        <v>288.28899999999999</v>
      </c>
      <c r="C292" s="81"/>
      <c r="D292" s="19"/>
      <c r="E292" s="70"/>
      <c r="F292" s="113"/>
      <c r="G292" s="114"/>
      <c r="H292" s="115"/>
      <c r="I292" s="70">
        <f>АВГ.25!I292+F292-E292</f>
        <v>-2700</v>
      </c>
    </row>
    <row r="293" spans="1:9">
      <c r="A293" s="27"/>
      <c r="B293" s="134">
        <v>290</v>
      </c>
      <c r="C293" s="81"/>
      <c r="D293" s="19"/>
      <c r="E293" s="70"/>
      <c r="F293" s="113"/>
      <c r="G293" s="114"/>
      <c r="H293" s="115"/>
      <c r="I293" s="70">
        <f>АВГ.25!I293+F293-E293</f>
        <v>0</v>
      </c>
    </row>
    <row r="294" spans="1:9">
      <c r="A294" s="27"/>
      <c r="B294" s="134">
        <f>B293+1</f>
        <v>291</v>
      </c>
      <c r="C294" s="81"/>
      <c r="D294" s="19"/>
      <c r="E294" s="70"/>
      <c r="F294" s="113"/>
      <c r="G294" s="114"/>
      <c r="H294" s="115"/>
      <c r="I294" s="70">
        <f>АВГ.25!I294+F294-E294</f>
        <v>0</v>
      </c>
    </row>
    <row r="295" spans="1:9">
      <c r="A295" s="23"/>
      <c r="B295" s="134">
        <v>292</v>
      </c>
      <c r="C295" s="81"/>
      <c r="D295" s="19"/>
      <c r="E295" s="70"/>
      <c r="F295" s="113"/>
      <c r="G295" s="114"/>
      <c r="H295" s="115"/>
      <c r="I295" s="70">
        <f>АВГ.25!I295+F295-E295</f>
        <v>0</v>
      </c>
    </row>
    <row r="296" spans="1:9">
      <c r="A296" s="23"/>
      <c r="B296" s="134">
        <f>B295+1</f>
        <v>293</v>
      </c>
      <c r="C296" s="81"/>
      <c r="D296" s="19"/>
      <c r="E296" s="70"/>
      <c r="F296" s="113"/>
      <c r="G296" s="114"/>
      <c r="H296" s="115"/>
      <c r="I296" s="70">
        <f>АВГ.25!I296+F296-E296</f>
        <v>-1350</v>
      </c>
    </row>
    <row r="297" spans="1:9">
      <c r="A297" s="23"/>
      <c r="B297" s="134">
        <f t="shared" ref="B297:B352" si="5">B296+1</f>
        <v>294</v>
      </c>
      <c r="C297" s="81"/>
      <c r="D297" s="19"/>
      <c r="E297" s="70"/>
      <c r="F297" s="113"/>
      <c r="G297" s="114"/>
      <c r="H297" s="115"/>
      <c r="I297" s="70">
        <f>АВГ.25!I297+F297-E297</f>
        <v>-1350</v>
      </c>
    </row>
    <row r="298" spans="1:9">
      <c r="A298" s="23"/>
      <c r="B298" s="134">
        <f t="shared" si="5"/>
        <v>295</v>
      </c>
      <c r="C298" s="81"/>
      <c r="D298" s="19"/>
      <c r="E298" s="70"/>
      <c r="F298" s="113"/>
      <c r="G298" s="114"/>
      <c r="H298" s="115"/>
      <c r="I298" s="70">
        <f>АВГ.25!I298+F298-E298</f>
        <v>-1350</v>
      </c>
    </row>
    <row r="299" spans="1:9">
      <c r="A299" s="23"/>
      <c r="B299" s="134">
        <f t="shared" si="5"/>
        <v>296</v>
      </c>
      <c r="C299" s="81"/>
      <c r="D299" s="19"/>
      <c r="E299" s="70"/>
      <c r="F299" s="113"/>
      <c r="G299" s="114"/>
      <c r="H299" s="115"/>
      <c r="I299" s="70">
        <f>АВГ.25!I299+F299-E299</f>
        <v>0</v>
      </c>
    </row>
    <row r="300" spans="1:9">
      <c r="A300" s="23"/>
      <c r="B300" s="134">
        <f t="shared" si="5"/>
        <v>297</v>
      </c>
      <c r="C300" s="81"/>
      <c r="D300" s="19"/>
      <c r="E300" s="70"/>
      <c r="F300" s="113"/>
      <c r="G300" s="114"/>
      <c r="H300" s="115"/>
      <c r="I300" s="70">
        <f>АВГ.25!I300+F300-E300</f>
        <v>0</v>
      </c>
    </row>
    <row r="301" spans="1:9">
      <c r="A301" s="23"/>
      <c r="B301" s="134">
        <f t="shared" si="5"/>
        <v>298</v>
      </c>
      <c r="C301" s="81"/>
      <c r="D301" s="19"/>
      <c r="E301" s="70"/>
      <c r="F301" s="113"/>
      <c r="G301" s="114"/>
      <c r="H301" s="115"/>
      <c r="I301" s="70">
        <f>АВГ.25!I301+F301-E301</f>
        <v>0</v>
      </c>
    </row>
    <row r="302" spans="1:9">
      <c r="A302" s="23"/>
      <c r="B302" s="134">
        <f t="shared" si="5"/>
        <v>299</v>
      </c>
      <c r="C302" s="81"/>
      <c r="D302" s="19"/>
      <c r="E302" s="70"/>
      <c r="F302" s="113"/>
      <c r="G302" s="114"/>
      <c r="H302" s="115"/>
      <c r="I302" s="70">
        <f>АВГ.25!I302+F302-E302</f>
        <v>0</v>
      </c>
    </row>
    <row r="303" spans="1:9">
      <c r="A303" s="23"/>
      <c r="B303" s="134">
        <f t="shared" si="5"/>
        <v>300</v>
      </c>
      <c r="C303" s="81"/>
      <c r="D303" s="19"/>
      <c r="E303" s="70"/>
      <c r="F303" s="113"/>
      <c r="G303" s="114"/>
      <c r="H303" s="115"/>
      <c r="I303" s="70">
        <f>АВГ.25!I303+F303-E303</f>
        <v>-1350</v>
      </c>
    </row>
    <row r="304" spans="1:9">
      <c r="A304" s="23"/>
      <c r="B304" s="134">
        <f t="shared" si="5"/>
        <v>301</v>
      </c>
      <c r="C304" s="81"/>
      <c r="D304" s="19"/>
      <c r="E304" s="70"/>
      <c r="F304" s="113"/>
      <c r="G304" s="114"/>
      <c r="H304" s="115"/>
      <c r="I304" s="70">
        <f>АВГ.25!I304+F304-E304</f>
        <v>-1350</v>
      </c>
    </row>
    <row r="305" spans="1:10">
      <c r="A305" s="23"/>
      <c r="B305" s="134">
        <f t="shared" si="5"/>
        <v>302</v>
      </c>
      <c r="C305" s="81"/>
      <c r="D305" s="19"/>
      <c r="E305" s="70"/>
      <c r="F305" s="113"/>
      <c r="G305" s="114"/>
      <c r="H305" s="115"/>
      <c r="I305" s="70">
        <f>АВГ.25!I305+F305-E305</f>
        <v>-1350</v>
      </c>
    </row>
    <row r="306" spans="1:10">
      <c r="A306" s="23"/>
      <c r="B306" s="134">
        <f t="shared" si="5"/>
        <v>303</v>
      </c>
      <c r="C306" s="81"/>
      <c r="D306" s="19"/>
      <c r="E306" s="70"/>
      <c r="F306" s="113"/>
      <c r="G306" s="114"/>
      <c r="H306" s="115"/>
      <c r="I306" s="70">
        <f>АВГ.25!I306+F306-E306</f>
        <v>-1350</v>
      </c>
    </row>
    <row r="307" spans="1:10">
      <c r="A307" s="23"/>
      <c r="B307" s="134">
        <f t="shared" si="5"/>
        <v>304</v>
      </c>
      <c r="C307" s="81"/>
      <c r="D307" s="19"/>
      <c r="E307" s="70"/>
      <c r="F307" s="113"/>
      <c r="G307" s="114"/>
      <c r="H307" s="115"/>
      <c r="I307" s="70">
        <f>АВГ.25!I307+F307-E307</f>
        <v>-1350</v>
      </c>
    </row>
    <row r="308" spans="1:10">
      <c r="A308" s="23"/>
      <c r="B308" s="134">
        <f t="shared" si="5"/>
        <v>305</v>
      </c>
      <c r="C308" s="81"/>
      <c r="D308" s="19"/>
      <c r="E308" s="70"/>
      <c r="F308" s="113"/>
      <c r="G308" s="114"/>
      <c r="H308" s="115"/>
      <c r="I308" s="70">
        <f>АВГ.25!I308+F308-E308</f>
        <v>0</v>
      </c>
    </row>
    <row r="309" spans="1:10">
      <c r="A309" s="23"/>
      <c r="B309" s="134">
        <f t="shared" si="5"/>
        <v>306</v>
      </c>
      <c r="C309" s="81"/>
      <c r="D309" s="19"/>
      <c r="E309" s="70"/>
      <c r="F309" s="113"/>
      <c r="G309" s="114"/>
      <c r="H309" s="115"/>
      <c r="I309" s="70">
        <f>АВГ.25!I309+F309-E309</f>
        <v>-1350</v>
      </c>
    </row>
    <row r="310" spans="1:10">
      <c r="A310" s="23"/>
      <c r="B310" s="134">
        <f t="shared" si="5"/>
        <v>307</v>
      </c>
      <c r="C310" s="81"/>
      <c r="D310" s="19"/>
      <c r="E310" s="70"/>
      <c r="F310" s="113"/>
      <c r="G310" s="114"/>
      <c r="H310" s="115"/>
      <c r="I310" s="70">
        <f>АВГ.25!I310+F310-E310</f>
        <v>-1350</v>
      </c>
    </row>
    <row r="311" spans="1:10">
      <c r="A311" s="23"/>
      <c r="B311" s="134">
        <f t="shared" si="5"/>
        <v>308</v>
      </c>
      <c r="C311" s="81"/>
      <c r="D311" s="19"/>
      <c r="E311" s="70"/>
      <c r="F311" s="113"/>
      <c r="G311" s="114"/>
      <c r="H311" s="115"/>
      <c r="I311" s="70">
        <f>АВГ.25!I311+F311-E311</f>
        <v>-1350</v>
      </c>
      <c r="J311" s="168"/>
    </row>
    <row r="312" spans="1:10">
      <c r="A312" s="23"/>
      <c r="B312" s="134">
        <f t="shared" si="5"/>
        <v>309</v>
      </c>
      <c r="C312" s="81"/>
      <c r="D312" s="19"/>
      <c r="E312" s="70"/>
      <c r="F312" s="113"/>
      <c r="G312" s="114"/>
      <c r="H312" s="115"/>
      <c r="I312" s="70">
        <f>АВГ.25!I312+F312-E312</f>
        <v>-1350</v>
      </c>
    </row>
    <row r="313" spans="1:10">
      <c r="A313" s="23"/>
      <c r="B313" s="134">
        <f>B312+1</f>
        <v>310</v>
      </c>
      <c r="C313" s="221" t="s">
        <v>47</v>
      </c>
      <c r="D313" s="19"/>
      <c r="E313" s="70"/>
      <c r="F313" s="113"/>
      <c r="G313" s="114"/>
      <c r="H313" s="115"/>
      <c r="I313" s="70">
        <f>АВГ.25!I313+F313-E313</f>
        <v>0</v>
      </c>
    </row>
    <row r="314" spans="1:10">
      <c r="A314" s="23"/>
      <c r="B314" s="134">
        <f t="shared" si="5"/>
        <v>311</v>
      </c>
      <c r="C314" s="222"/>
      <c r="D314" s="19"/>
      <c r="E314" s="70"/>
      <c r="F314" s="113"/>
      <c r="G314" s="114"/>
      <c r="H314" s="115"/>
      <c r="I314" s="70">
        <f>АВГ.25!I314+F314-E314</f>
        <v>0</v>
      </c>
    </row>
    <row r="315" spans="1:10">
      <c r="A315" s="23"/>
      <c r="B315" s="134">
        <f t="shared" si="5"/>
        <v>312</v>
      </c>
      <c r="C315" s="81"/>
      <c r="D315" s="19"/>
      <c r="E315" s="70"/>
      <c r="F315" s="113"/>
      <c r="G315" s="114"/>
      <c r="H315" s="115"/>
      <c r="I315" s="70">
        <f>АВГ.25!I315+F315-E315</f>
        <v>-1350</v>
      </c>
    </row>
    <row r="316" spans="1:10">
      <c r="A316" s="23"/>
      <c r="B316" s="134">
        <f t="shared" si="5"/>
        <v>313</v>
      </c>
      <c r="C316" s="221" t="s">
        <v>47</v>
      </c>
      <c r="D316" s="19"/>
      <c r="E316" s="70"/>
      <c r="F316" s="113"/>
      <c r="G316" s="114"/>
      <c r="H316" s="115"/>
      <c r="I316" s="70">
        <f>АВГ.25!I316+F316-E316</f>
        <v>-1350</v>
      </c>
    </row>
    <row r="317" spans="1:10">
      <c r="A317" s="23"/>
      <c r="B317" s="134">
        <f t="shared" si="5"/>
        <v>314</v>
      </c>
      <c r="C317" s="222"/>
      <c r="D317" s="19"/>
      <c r="E317" s="70"/>
      <c r="F317" s="113"/>
      <c r="G317" s="114"/>
      <c r="H317" s="115"/>
      <c r="I317" s="70">
        <f>АВГ.25!I317+F317-E317</f>
        <v>0</v>
      </c>
    </row>
    <row r="318" spans="1:10">
      <c r="A318" s="23"/>
      <c r="B318" s="134">
        <f t="shared" si="5"/>
        <v>315</v>
      </c>
      <c r="C318" s="81"/>
      <c r="D318" s="19"/>
      <c r="E318" s="70"/>
      <c r="F318" s="113"/>
      <c r="G318" s="114"/>
      <c r="H318" s="115"/>
      <c r="I318" s="70">
        <f>АВГ.25!I318+F318-E318</f>
        <v>0</v>
      </c>
    </row>
    <row r="319" spans="1:10">
      <c r="A319" s="23"/>
      <c r="B319" s="134">
        <f t="shared" si="5"/>
        <v>316</v>
      </c>
      <c r="C319" s="81"/>
      <c r="D319" s="19"/>
      <c r="E319" s="70"/>
      <c r="F319" s="113"/>
      <c r="G319" s="114"/>
      <c r="H319" s="115"/>
      <c r="I319" s="70">
        <f>АВГ.25!I319+F319-E319</f>
        <v>-1350</v>
      </c>
    </row>
    <row r="320" spans="1:10">
      <c r="A320" s="23"/>
      <c r="B320" s="134">
        <f t="shared" si="5"/>
        <v>317</v>
      </c>
      <c r="C320" s="77"/>
      <c r="D320" s="19"/>
      <c r="E320" s="70"/>
      <c r="F320" s="113"/>
      <c r="G320" s="114"/>
      <c r="H320" s="115"/>
      <c r="I320" s="70">
        <f>АВГ.25!I320+F320-E320</f>
        <v>-1350</v>
      </c>
    </row>
    <row r="321" spans="1:9">
      <c r="A321" s="23"/>
      <c r="B321" s="134">
        <f t="shared" si="5"/>
        <v>318</v>
      </c>
      <c r="C321" s="81"/>
      <c r="D321" s="19"/>
      <c r="E321" s="70"/>
      <c r="F321" s="113"/>
      <c r="G321" s="114"/>
      <c r="H321" s="115"/>
      <c r="I321" s="70">
        <f>АВГ.25!I321+F321-E321</f>
        <v>-1350</v>
      </c>
    </row>
    <row r="322" spans="1:9">
      <c r="A322" s="23"/>
      <c r="B322" s="134">
        <f t="shared" si="5"/>
        <v>319</v>
      </c>
      <c r="C322" s="81"/>
      <c r="D322" s="19"/>
      <c r="E322" s="70"/>
      <c r="F322" s="113"/>
      <c r="G322" s="114"/>
      <c r="H322" s="115"/>
      <c r="I322" s="70">
        <f>АВГ.25!I322+F322-E322</f>
        <v>0</v>
      </c>
    </row>
    <row r="323" spans="1:9">
      <c r="A323" s="23"/>
      <c r="B323" s="134">
        <f t="shared" si="5"/>
        <v>320</v>
      </c>
      <c r="C323" s="81"/>
      <c r="D323" s="19"/>
      <c r="E323" s="70"/>
      <c r="F323" s="113"/>
      <c r="G323" s="114"/>
      <c r="H323" s="115"/>
      <c r="I323" s="70">
        <f>АВГ.25!I323+F323-E323</f>
        <v>-1350</v>
      </c>
    </row>
    <row r="324" spans="1:9">
      <c r="A324" s="23"/>
      <c r="B324" s="134">
        <f t="shared" si="5"/>
        <v>321</v>
      </c>
      <c r="C324" s="81"/>
      <c r="D324" s="19"/>
      <c r="E324" s="70"/>
      <c r="F324" s="113"/>
      <c r="G324" s="114"/>
      <c r="H324" s="115"/>
      <c r="I324" s="70">
        <f>АВГ.25!I324+F324-E324</f>
        <v>-1350</v>
      </c>
    </row>
    <row r="325" spans="1:9">
      <c r="A325" s="23"/>
      <c r="B325" s="134">
        <f t="shared" si="5"/>
        <v>322</v>
      </c>
      <c r="C325" s="81"/>
      <c r="D325" s="19"/>
      <c r="E325" s="70"/>
      <c r="F325" s="113"/>
      <c r="G325" s="114"/>
      <c r="H325" s="115"/>
      <c r="I325" s="70">
        <f>АВГ.25!I325+F325-E325</f>
        <v>-1350</v>
      </c>
    </row>
    <row r="326" spans="1:9">
      <c r="A326" s="23"/>
      <c r="B326" s="134">
        <f t="shared" si="5"/>
        <v>323</v>
      </c>
      <c r="C326" s="81"/>
      <c r="D326" s="19"/>
      <c r="E326" s="70"/>
      <c r="F326" s="113"/>
      <c r="G326" s="114"/>
      <c r="H326" s="115"/>
      <c r="I326" s="70">
        <f>АВГ.25!I326+F326-E326</f>
        <v>-1350</v>
      </c>
    </row>
    <row r="327" spans="1:9">
      <c r="A327" s="23"/>
      <c r="B327" s="134">
        <f t="shared" si="5"/>
        <v>324</v>
      </c>
      <c r="C327" s="81"/>
      <c r="D327" s="19"/>
      <c r="E327" s="70"/>
      <c r="F327" s="113"/>
      <c r="G327" s="114"/>
      <c r="H327" s="115"/>
      <c r="I327" s="70">
        <f>АВГ.25!I327+F327-E327</f>
        <v>-1350</v>
      </c>
    </row>
    <row r="328" spans="1:9">
      <c r="A328" s="23"/>
      <c r="B328" s="134">
        <f t="shared" si="5"/>
        <v>325</v>
      </c>
      <c r="C328" s="81"/>
      <c r="D328" s="19"/>
      <c r="E328" s="70"/>
      <c r="F328" s="113"/>
      <c r="G328" s="114"/>
      <c r="H328" s="115"/>
      <c r="I328" s="70">
        <f>АВГ.25!I328+F328-E328</f>
        <v>-1350</v>
      </c>
    </row>
    <row r="329" spans="1:9">
      <c r="A329" s="23"/>
      <c r="B329" s="134">
        <f t="shared" si="5"/>
        <v>326</v>
      </c>
      <c r="C329" s="81"/>
      <c r="D329" s="19"/>
      <c r="E329" s="70"/>
      <c r="F329" s="113"/>
      <c r="G329" s="114"/>
      <c r="H329" s="115"/>
      <c r="I329" s="70">
        <f>АВГ.25!I329+F329-E329</f>
        <v>-1350</v>
      </c>
    </row>
    <row r="330" spans="1:9">
      <c r="A330" s="23"/>
      <c r="B330" s="134">
        <f t="shared" si="5"/>
        <v>327</v>
      </c>
      <c r="C330" s="81"/>
      <c r="D330" s="19"/>
      <c r="E330" s="70"/>
      <c r="F330" s="113"/>
      <c r="G330" s="114"/>
      <c r="H330" s="115"/>
      <c r="I330" s="70">
        <f>АВГ.25!I330+F330-E330</f>
        <v>-1350</v>
      </c>
    </row>
    <row r="331" spans="1:9">
      <c r="A331" s="23"/>
      <c r="B331" s="134">
        <f t="shared" si="5"/>
        <v>328</v>
      </c>
      <c r="C331" s="81"/>
      <c r="D331" s="19"/>
      <c r="E331" s="70"/>
      <c r="F331" s="113"/>
      <c r="G331" s="114"/>
      <c r="H331" s="115"/>
      <c r="I331" s="70">
        <f>АВГ.25!I331+F331-E331</f>
        <v>1350</v>
      </c>
    </row>
    <row r="332" spans="1:9">
      <c r="A332" s="23"/>
      <c r="B332" s="134">
        <f t="shared" si="5"/>
        <v>329</v>
      </c>
      <c r="C332" s="81"/>
      <c r="D332" s="19"/>
      <c r="E332" s="70"/>
      <c r="F332" s="113"/>
      <c r="G332" s="114"/>
      <c r="H332" s="115"/>
      <c r="I332" s="70">
        <f>АВГ.25!I332+F332-E332</f>
        <v>-1350</v>
      </c>
    </row>
    <row r="333" spans="1:9">
      <c r="A333" s="23"/>
      <c r="B333" s="134">
        <f t="shared" si="5"/>
        <v>330</v>
      </c>
      <c r="C333" s="81"/>
      <c r="D333" s="19"/>
      <c r="E333" s="70"/>
      <c r="F333" s="113"/>
      <c r="G333" s="114"/>
      <c r="H333" s="115"/>
      <c r="I333" s="70">
        <f>АВГ.25!I333+F333-E333</f>
        <v>-1350</v>
      </c>
    </row>
    <row r="334" spans="1:9">
      <c r="A334" s="23"/>
      <c r="B334" s="134">
        <f t="shared" si="5"/>
        <v>331</v>
      </c>
      <c r="C334" s="81"/>
      <c r="D334" s="19"/>
      <c r="E334" s="70"/>
      <c r="F334" s="113"/>
      <c r="G334" s="114"/>
      <c r="H334" s="115"/>
      <c r="I334" s="70">
        <f>АВГ.25!I334+F334-E334</f>
        <v>-1350</v>
      </c>
    </row>
    <row r="335" spans="1:9">
      <c r="A335" s="23"/>
      <c r="B335" s="134">
        <f t="shared" si="5"/>
        <v>332</v>
      </c>
      <c r="C335" s="81"/>
      <c r="D335" s="19"/>
      <c r="E335" s="70"/>
      <c r="F335" s="113"/>
      <c r="G335" s="114"/>
      <c r="H335" s="115"/>
      <c r="I335" s="70">
        <f>АВГ.25!I335+F335-E335</f>
        <v>-1350</v>
      </c>
    </row>
    <row r="336" spans="1:9">
      <c r="A336" s="23"/>
      <c r="B336" s="134">
        <f t="shared" si="5"/>
        <v>333</v>
      </c>
      <c r="C336" s="81"/>
      <c r="D336" s="19"/>
      <c r="E336" s="70"/>
      <c r="F336" s="113"/>
      <c r="G336" s="114"/>
      <c r="H336" s="115"/>
      <c r="I336" s="70">
        <f>АВГ.25!I336+F336-E336</f>
        <v>-1350</v>
      </c>
    </row>
    <row r="337" spans="1:9">
      <c r="A337" s="23"/>
      <c r="B337" s="134">
        <f t="shared" si="5"/>
        <v>334</v>
      </c>
      <c r="C337" s="81"/>
      <c r="D337" s="19"/>
      <c r="E337" s="70"/>
      <c r="F337" s="113"/>
      <c r="G337" s="114"/>
      <c r="H337" s="115"/>
      <c r="I337" s="70">
        <f>АВГ.25!I337+F337-E337</f>
        <v>0</v>
      </c>
    </row>
    <row r="338" spans="1:9">
      <c r="A338" s="23"/>
      <c r="B338" s="134">
        <f t="shared" si="5"/>
        <v>335</v>
      </c>
      <c r="C338" s="81"/>
      <c r="D338" s="19"/>
      <c r="E338" s="70"/>
      <c r="F338" s="113"/>
      <c r="G338" s="114"/>
      <c r="H338" s="115"/>
      <c r="I338" s="70">
        <f>АВГ.25!I338+F338-E338</f>
        <v>-1350</v>
      </c>
    </row>
    <row r="339" spans="1:9">
      <c r="A339" s="23"/>
      <c r="B339" s="134">
        <f t="shared" si="5"/>
        <v>336</v>
      </c>
      <c r="C339" s="81"/>
      <c r="D339" s="19"/>
      <c r="E339" s="70"/>
      <c r="F339" s="113"/>
      <c r="G339" s="114"/>
      <c r="H339" s="115"/>
      <c r="I339" s="70">
        <f>АВГ.25!I339+F339-E339</f>
        <v>1650</v>
      </c>
    </row>
    <row r="340" spans="1:9">
      <c r="A340" s="23"/>
      <c r="B340" s="134">
        <f t="shared" si="5"/>
        <v>337</v>
      </c>
      <c r="C340" s="81"/>
      <c r="D340" s="19"/>
      <c r="E340" s="70"/>
      <c r="F340" s="113"/>
      <c r="G340" s="114"/>
      <c r="H340" s="115"/>
      <c r="I340" s="70">
        <f>АВГ.25!I340+F340-E340</f>
        <v>-1350</v>
      </c>
    </row>
    <row r="341" spans="1:9">
      <c r="A341" s="23"/>
      <c r="B341" s="134">
        <f t="shared" si="5"/>
        <v>338</v>
      </c>
      <c r="C341" s="81"/>
      <c r="D341" s="19"/>
      <c r="E341" s="70"/>
      <c r="F341" s="113"/>
      <c r="G341" s="114"/>
      <c r="H341" s="115"/>
      <c r="I341" s="70">
        <f>АВГ.25!I341+F341-E341</f>
        <v>0</v>
      </c>
    </row>
    <row r="342" spans="1:9">
      <c r="A342" s="23"/>
      <c r="B342" s="134">
        <f t="shared" si="5"/>
        <v>339</v>
      </c>
      <c r="C342" s="81"/>
      <c r="D342" s="19"/>
      <c r="E342" s="70"/>
      <c r="F342" s="113"/>
      <c r="G342" s="114"/>
      <c r="H342" s="115"/>
      <c r="I342" s="70">
        <f>АВГ.25!I342+F342-E342</f>
        <v>0</v>
      </c>
    </row>
    <row r="343" spans="1:9">
      <c r="A343" s="23"/>
      <c r="B343" s="134">
        <f t="shared" si="5"/>
        <v>340</v>
      </c>
      <c r="C343" s="81"/>
      <c r="D343" s="19"/>
      <c r="E343" s="70"/>
      <c r="F343" s="113"/>
      <c r="G343" s="114"/>
      <c r="H343" s="115"/>
      <c r="I343" s="70">
        <f>АВГ.25!I343+F343-E343</f>
        <v>0</v>
      </c>
    </row>
    <row r="344" spans="1:9">
      <c r="A344" s="23"/>
      <c r="B344" s="134">
        <f t="shared" si="5"/>
        <v>341</v>
      </c>
      <c r="C344" s="81"/>
      <c r="D344" s="19"/>
      <c r="E344" s="70"/>
      <c r="F344" s="113"/>
      <c r="G344" s="114"/>
      <c r="H344" s="115"/>
      <c r="I344" s="70">
        <f>АВГ.25!I344+F344-E344</f>
        <v>-1350</v>
      </c>
    </row>
    <row r="345" spans="1:9">
      <c r="A345" s="23"/>
      <c r="B345" s="134">
        <f t="shared" si="5"/>
        <v>342</v>
      </c>
      <c r="C345" s="81"/>
      <c r="D345" s="19"/>
      <c r="E345" s="70"/>
      <c r="F345" s="113"/>
      <c r="G345" s="114"/>
      <c r="H345" s="115"/>
      <c r="I345" s="70">
        <f>АВГ.25!I345+F345-E345</f>
        <v>-1350</v>
      </c>
    </row>
    <row r="346" spans="1:9">
      <c r="A346" s="23"/>
      <c r="B346" s="134">
        <f t="shared" si="5"/>
        <v>343</v>
      </c>
      <c r="C346" s="81"/>
      <c r="D346" s="19"/>
      <c r="E346" s="70"/>
      <c r="F346" s="113"/>
      <c r="G346" s="114"/>
      <c r="H346" s="115"/>
      <c r="I346" s="70">
        <f>АВГ.25!I346+F346-E346</f>
        <v>-1350</v>
      </c>
    </row>
    <row r="347" spans="1:9">
      <c r="A347" s="23"/>
      <c r="B347" s="134">
        <f t="shared" si="5"/>
        <v>344</v>
      </c>
      <c r="C347" s="81"/>
      <c r="D347" s="19"/>
      <c r="E347" s="70"/>
      <c r="F347" s="113"/>
      <c r="G347" s="114"/>
      <c r="H347" s="115"/>
      <c r="I347" s="70">
        <f>АВГ.25!I347+F347-E347</f>
        <v>-1350</v>
      </c>
    </row>
    <row r="348" spans="1:9">
      <c r="A348" s="23"/>
      <c r="B348" s="134">
        <f t="shared" si="5"/>
        <v>345</v>
      </c>
      <c r="C348" s="81"/>
      <c r="D348" s="19"/>
      <c r="E348" s="70"/>
      <c r="F348" s="113"/>
      <c r="G348" s="114"/>
      <c r="H348" s="115"/>
      <c r="I348" s="70">
        <f>АВГ.25!I348+F348-E348</f>
        <v>-1350</v>
      </c>
    </row>
    <row r="349" spans="1:9">
      <c r="A349" s="23"/>
      <c r="B349" s="134">
        <f t="shared" si="5"/>
        <v>346</v>
      </c>
      <c r="C349" s="81"/>
      <c r="D349" s="19"/>
      <c r="E349" s="70"/>
      <c r="F349" s="113"/>
      <c r="G349" s="114"/>
      <c r="H349" s="115"/>
      <c r="I349" s="70">
        <f>АВГ.25!I349+F349-E349</f>
        <v>-1350</v>
      </c>
    </row>
    <row r="350" spans="1:9">
      <c r="A350" s="23"/>
      <c r="B350" s="134">
        <f t="shared" si="5"/>
        <v>347</v>
      </c>
      <c r="C350" s="81"/>
      <c r="D350" s="19"/>
      <c r="E350" s="70"/>
      <c r="F350" s="113"/>
      <c r="G350" s="114"/>
      <c r="H350" s="115"/>
      <c r="I350" s="70">
        <f>АВГ.25!I350+F350-E350</f>
        <v>-1350</v>
      </c>
    </row>
    <row r="351" spans="1:9">
      <c r="A351" s="23"/>
      <c r="B351" s="134">
        <f t="shared" si="5"/>
        <v>348</v>
      </c>
      <c r="C351" s="81"/>
      <c r="D351" s="19"/>
      <c r="E351" s="70"/>
      <c r="F351" s="113"/>
      <c r="G351" s="114"/>
      <c r="H351" s="115"/>
      <c r="I351" s="70">
        <f>АВГ.25!I351+F351-E351</f>
        <v>-1350</v>
      </c>
    </row>
    <row r="352" spans="1:9">
      <c r="A352" s="23"/>
      <c r="B352" s="134">
        <f t="shared" si="5"/>
        <v>349</v>
      </c>
      <c r="C352" s="81"/>
      <c r="D352" s="19"/>
      <c r="E352" s="70"/>
      <c r="F352" s="113"/>
      <c r="G352" s="114"/>
      <c r="H352" s="115"/>
      <c r="I352" s="70">
        <f>АВГ.25!I352+F352-E352</f>
        <v>0</v>
      </c>
    </row>
    <row r="353" spans="1:9">
      <c r="A353" s="23"/>
      <c r="B353" s="134">
        <v>350</v>
      </c>
      <c r="C353" s="81"/>
      <c r="D353" s="19"/>
      <c r="E353" s="70"/>
      <c r="F353" s="113"/>
      <c r="G353" s="114"/>
      <c r="H353" s="115"/>
      <c r="I353" s="70">
        <f>АВГ.25!I353+F353-E353</f>
        <v>0</v>
      </c>
    </row>
    <row r="354" spans="1:9">
      <c r="A354" s="23"/>
      <c r="B354" s="134">
        <v>351</v>
      </c>
      <c r="C354" s="81"/>
      <c r="D354" s="19"/>
      <c r="E354" s="70"/>
      <c r="F354" s="113"/>
      <c r="G354" s="114"/>
      <c r="H354" s="115"/>
      <c r="I354" s="70">
        <f>АВГ.25!I354+F354-E354</f>
        <v>0</v>
      </c>
    </row>
    <row r="355" spans="1:9">
      <c r="G355" s="3"/>
      <c r="I355" s="1"/>
    </row>
    <row r="356" spans="1:9">
      <c r="G356" s="3"/>
      <c r="I356" s="1"/>
    </row>
    <row r="357" spans="1:9">
      <c r="G357" s="3"/>
      <c r="I357" s="1"/>
    </row>
    <row r="358" spans="1:9">
      <c r="G358" s="3"/>
      <c r="I358" s="1"/>
    </row>
    <row r="359" spans="1:9">
      <c r="C359" s="80"/>
      <c r="G359" s="3"/>
      <c r="I359" s="1"/>
    </row>
    <row r="360" spans="1:9">
      <c r="C360" s="80"/>
      <c r="G360" s="3"/>
      <c r="I360" s="1"/>
    </row>
    <row r="361" spans="1:9">
      <c r="C361" s="80"/>
      <c r="G361" s="3"/>
      <c r="I361" s="1"/>
    </row>
    <row r="362" spans="1:9">
      <c r="C362" s="80"/>
      <c r="G362" s="3"/>
      <c r="I362" s="1"/>
    </row>
    <row r="363" spans="1:9">
      <c r="C363" s="80"/>
      <c r="G363" s="3"/>
      <c r="I363" s="1"/>
    </row>
    <row r="364" spans="1:9">
      <c r="C364" s="80"/>
      <c r="G364" s="3"/>
      <c r="I364" s="1"/>
    </row>
    <row r="365" spans="1:9">
      <c r="C365" s="80"/>
      <c r="G365" s="3"/>
      <c r="I365" s="1"/>
    </row>
    <row r="366" spans="1:9">
      <c r="C366" s="80"/>
      <c r="G366" s="3"/>
      <c r="I366" s="1"/>
    </row>
    <row r="367" spans="1:9">
      <c r="C367" s="80"/>
      <c r="G367" s="3"/>
      <c r="I367" s="1"/>
    </row>
    <row r="368" spans="1:9">
      <c r="C368" s="80"/>
      <c r="G368" s="3"/>
      <c r="I368" s="1"/>
    </row>
    <row r="369" spans="3:9">
      <c r="C369" s="80"/>
      <c r="G369" s="3"/>
      <c r="I369" s="1"/>
    </row>
    <row r="370" spans="3:9">
      <c r="C370" s="80"/>
      <c r="G370" s="3"/>
      <c r="I370" s="1"/>
    </row>
    <row r="371" spans="3:9">
      <c r="C371" s="80"/>
      <c r="G371" s="3"/>
      <c r="I371" s="1"/>
    </row>
    <row r="372" spans="3:9">
      <c r="C372" s="80"/>
      <c r="G372" s="3"/>
      <c r="I372" s="1"/>
    </row>
    <row r="373" spans="3:9">
      <c r="C373" s="80"/>
      <c r="G373" s="3"/>
      <c r="I373" s="1"/>
    </row>
    <row r="374" spans="3:9">
      <c r="C374" s="80"/>
      <c r="G374" s="3"/>
      <c r="I374" s="1"/>
    </row>
    <row r="375" spans="3:9">
      <c r="C375" s="80"/>
      <c r="G375" s="3"/>
      <c r="I375" s="1"/>
    </row>
    <row r="376" spans="3:9">
      <c r="C376" s="80"/>
      <c r="G376" s="3"/>
      <c r="I376" s="1"/>
    </row>
    <row r="377" spans="3:9">
      <c r="C377" s="80"/>
      <c r="G377" s="3"/>
      <c r="I377" s="1"/>
    </row>
    <row r="378" spans="3:9">
      <c r="C378" s="80"/>
      <c r="G378" s="3"/>
      <c r="I378" s="1"/>
    </row>
    <row r="379" spans="3:9">
      <c r="C379" s="80"/>
      <c r="G379" s="3"/>
      <c r="I379" s="1"/>
    </row>
    <row r="380" spans="3:9">
      <c r="C380" s="80"/>
      <c r="G380" s="3"/>
      <c r="I380" s="1"/>
    </row>
    <row r="381" spans="3:9">
      <c r="C381" s="80"/>
      <c r="G381" s="3"/>
      <c r="I381" s="1"/>
    </row>
    <row r="382" spans="3:9">
      <c r="C382" s="80"/>
      <c r="G382" s="3"/>
      <c r="I382" s="1"/>
    </row>
    <row r="383" spans="3:9">
      <c r="C383" s="80"/>
      <c r="G383" s="3"/>
      <c r="I383" s="1"/>
    </row>
    <row r="384" spans="3:9">
      <c r="C384" s="80"/>
      <c r="G384" s="3"/>
      <c r="I384" s="1"/>
    </row>
    <row r="385" spans="3:9">
      <c r="C385" s="80"/>
      <c r="G385" s="3"/>
      <c r="I385" s="1"/>
    </row>
    <row r="386" spans="3:9">
      <c r="C386" s="80"/>
      <c r="G386" s="3"/>
      <c r="I386" s="1"/>
    </row>
    <row r="387" spans="3:9">
      <c r="C387" s="80"/>
      <c r="G387" s="3"/>
      <c r="I387" s="1"/>
    </row>
    <row r="388" spans="3:9">
      <c r="C388" s="80"/>
      <c r="G388" s="3"/>
      <c r="I388" s="1"/>
    </row>
    <row r="389" spans="3:9">
      <c r="C389" s="80"/>
      <c r="G389" s="3"/>
      <c r="I389" s="1"/>
    </row>
    <row r="390" spans="3:9">
      <c r="C390" s="80"/>
      <c r="G390" s="3"/>
      <c r="I390" s="1"/>
    </row>
    <row r="391" spans="3:9">
      <c r="C391" s="80"/>
      <c r="G391" s="3"/>
      <c r="I391" s="1"/>
    </row>
    <row r="392" spans="3:9">
      <c r="C392" s="80"/>
      <c r="G392" s="3"/>
      <c r="I392" s="1"/>
    </row>
    <row r="393" spans="3:9">
      <c r="C393" s="80"/>
      <c r="G393" s="3"/>
      <c r="I393" s="1"/>
    </row>
    <row r="394" spans="3:9">
      <c r="C394" s="80"/>
      <c r="G394" s="3"/>
      <c r="I394" s="1"/>
    </row>
    <row r="395" spans="3:9">
      <c r="C395" s="80"/>
      <c r="G395" s="3"/>
      <c r="I395" s="1"/>
    </row>
    <row r="396" spans="3:9">
      <c r="C396" s="80"/>
      <c r="G396" s="3"/>
      <c r="I396" s="1"/>
    </row>
    <row r="397" spans="3:9">
      <c r="C397" s="80"/>
      <c r="G397" s="3"/>
      <c r="I397" s="1"/>
    </row>
    <row r="398" spans="3:9">
      <c r="C398" s="80"/>
      <c r="G398" s="3"/>
      <c r="I398" s="1"/>
    </row>
    <row r="399" spans="3:9">
      <c r="C399" s="80"/>
      <c r="G399" s="3"/>
      <c r="I399" s="1"/>
    </row>
    <row r="400" spans="3:9">
      <c r="C400" s="80"/>
      <c r="G400" s="3"/>
      <c r="I400" s="1"/>
    </row>
    <row r="401" spans="3:9">
      <c r="C401" s="80"/>
      <c r="G401" s="3"/>
      <c r="I401" s="1"/>
    </row>
    <row r="402" spans="3:9">
      <c r="C402" s="80"/>
      <c r="G402" s="3"/>
      <c r="I402" s="1"/>
    </row>
    <row r="403" spans="3:9">
      <c r="C403" s="80"/>
      <c r="G403" s="3"/>
      <c r="I403" s="1"/>
    </row>
    <row r="404" spans="3:9">
      <c r="C404" s="80"/>
      <c r="G404" s="3"/>
      <c r="I404" s="1"/>
    </row>
    <row r="405" spans="3:9">
      <c r="C405" s="80"/>
      <c r="G405" s="3"/>
      <c r="I405" s="1"/>
    </row>
    <row r="406" spans="3:9">
      <c r="C406" s="80"/>
      <c r="G406" s="3"/>
      <c r="I406" s="1"/>
    </row>
    <row r="407" spans="3:9">
      <c r="C407" s="80"/>
      <c r="G407" s="3"/>
      <c r="I407" s="1"/>
    </row>
    <row r="408" spans="3:9">
      <c r="C408" s="80"/>
      <c r="G408" s="3"/>
      <c r="I408" s="1"/>
    </row>
    <row r="409" spans="3:9">
      <c r="C409" s="80"/>
      <c r="G409" s="3"/>
      <c r="I409" s="1"/>
    </row>
    <row r="410" spans="3:9">
      <c r="C410" s="80"/>
      <c r="G410" s="3"/>
      <c r="I410" s="1"/>
    </row>
    <row r="411" spans="3:9">
      <c r="C411" s="80"/>
      <c r="G411" s="3"/>
      <c r="I411" s="1"/>
    </row>
    <row r="412" spans="3:9">
      <c r="C412" s="80"/>
      <c r="G412" s="3"/>
      <c r="I412" s="1"/>
    </row>
    <row r="413" spans="3:9">
      <c r="C413" s="80"/>
      <c r="G413" s="3"/>
      <c r="I413" s="1"/>
    </row>
    <row r="414" spans="3:9">
      <c r="C414" s="80"/>
      <c r="G414" s="3"/>
      <c r="I414" s="1"/>
    </row>
    <row r="415" spans="3:9">
      <c r="C415" s="80"/>
      <c r="G415" s="3"/>
      <c r="I415" s="1"/>
    </row>
    <row r="416" spans="3:9">
      <c r="C416" s="80"/>
      <c r="G416" s="3"/>
      <c r="I416" s="1"/>
    </row>
    <row r="417" spans="3:9">
      <c r="C417" s="80"/>
      <c r="G417" s="3"/>
      <c r="I417" s="1"/>
    </row>
    <row r="418" spans="3:9">
      <c r="C418" s="80"/>
      <c r="G418" s="3"/>
      <c r="I418" s="1"/>
    </row>
    <row r="419" spans="3:9">
      <c r="C419" s="80"/>
      <c r="G419" s="3"/>
      <c r="I419" s="1"/>
    </row>
    <row r="420" spans="3:9">
      <c r="C420" s="80"/>
      <c r="G420" s="3"/>
      <c r="I420" s="1"/>
    </row>
    <row r="421" spans="3:9">
      <c r="C421" s="80"/>
      <c r="G421" s="3"/>
      <c r="I421" s="1"/>
    </row>
    <row r="422" spans="3:9">
      <c r="C422" s="80"/>
      <c r="G422" s="3"/>
      <c r="I422" s="1"/>
    </row>
    <row r="423" spans="3:9">
      <c r="C423" s="80"/>
      <c r="G423" s="3"/>
      <c r="I423" s="1"/>
    </row>
    <row r="424" spans="3:9">
      <c r="C424" s="80"/>
      <c r="G424" s="3"/>
      <c r="I424" s="1"/>
    </row>
    <row r="425" spans="3:9">
      <c r="C425" s="80"/>
      <c r="G425" s="3"/>
      <c r="I425" s="1"/>
    </row>
    <row r="426" spans="3:9">
      <c r="C426" s="80"/>
      <c r="G426" s="3"/>
      <c r="I426" s="1"/>
    </row>
    <row r="427" spans="3:9">
      <c r="C427" s="80"/>
      <c r="G427" s="3"/>
      <c r="I427" s="1"/>
    </row>
    <row r="428" spans="3:9">
      <c r="C428" s="80"/>
      <c r="G428" s="3"/>
      <c r="I428" s="1"/>
    </row>
    <row r="429" spans="3:9">
      <c r="C429" s="80"/>
      <c r="G429" s="3"/>
      <c r="I429" s="1"/>
    </row>
    <row r="430" spans="3:9">
      <c r="C430" s="80"/>
      <c r="G430" s="3"/>
      <c r="I430" s="1"/>
    </row>
    <row r="431" spans="3:9">
      <c r="C431" s="80"/>
      <c r="G431" s="3"/>
      <c r="I431" s="1"/>
    </row>
    <row r="432" spans="3:9">
      <c r="C432" s="80"/>
      <c r="G432" s="3"/>
      <c r="I432" s="1"/>
    </row>
    <row r="433" spans="3:9">
      <c r="C433" s="80"/>
      <c r="G433" s="3"/>
      <c r="I433" s="1"/>
    </row>
    <row r="434" spans="3:9">
      <c r="C434" s="80"/>
      <c r="G434" s="3"/>
      <c r="I434" s="1"/>
    </row>
    <row r="435" spans="3:9">
      <c r="C435" s="80"/>
      <c r="G435" s="3"/>
      <c r="I435" s="1"/>
    </row>
    <row r="436" spans="3:9">
      <c r="C436" s="80"/>
      <c r="G436" s="3"/>
      <c r="I436" s="1"/>
    </row>
    <row r="437" spans="3:9">
      <c r="C437" s="80"/>
      <c r="G437" s="3"/>
      <c r="I437" s="1"/>
    </row>
    <row r="438" spans="3:9">
      <c r="C438" s="80"/>
      <c r="G438" s="3"/>
      <c r="I438" s="1"/>
    </row>
    <row r="439" spans="3:9">
      <c r="C439" s="80"/>
      <c r="G439" s="3"/>
      <c r="I439" s="1"/>
    </row>
    <row r="440" spans="3:9">
      <c r="C440" s="80"/>
      <c r="G440" s="3"/>
      <c r="I440" s="1"/>
    </row>
    <row r="441" spans="3:9">
      <c r="C441" s="80"/>
      <c r="G441" s="3"/>
      <c r="I441" s="1"/>
    </row>
    <row r="442" spans="3:9">
      <c r="C442" s="80"/>
      <c r="G442" s="3"/>
      <c r="I442" s="1"/>
    </row>
    <row r="443" spans="3:9">
      <c r="C443" s="80"/>
      <c r="G443" s="3"/>
      <c r="I443" s="1"/>
    </row>
    <row r="444" spans="3:9">
      <c r="C444" s="80"/>
      <c r="G444" s="3"/>
      <c r="I444" s="1"/>
    </row>
    <row r="445" spans="3:9">
      <c r="C445" s="80"/>
      <c r="G445" s="3"/>
      <c r="I445" s="1"/>
    </row>
    <row r="446" spans="3:9">
      <c r="C446" s="80"/>
      <c r="G446" s="3"/>
      <c r="I446" s="1"/>
    </row>
    <row r="447" spans="3:9">
      <c r="C447" s="80"/>
      <c r="G447" s="3"/>
      <c r="I447" s="1"/>
    </row>
    <row r="448" spans="3:9">
      <c r="C448" s="80"/>
      <c r="G448" s="3"/>
      <c r="I448" s="1"/>
    </row>
    <row r="449" spans="3:9">
      <c r="C449" s="80"/>
      <c r="G449" s="3"/>
      <c r="I449" s="1"/>
    </row>
    <row r="450" spans="3:9">
      <c r="C450" s="80"/>
      <c r="G450" s="3"/>
      <c r="I450" s="1"/>
    </row>
    <row r="451" spans="3:9">
      <c r="C451" s="80"/>
      <c r="G451" s="3"/>
      <c r="I451" s="1"/>
    </row>
    <row r="452" spans="3:9">
      <c r="C452" s="80"/>
      <c r="G452" s="3"/>
      <c r="I452" s="1"/>
    </row>
    <row r="453" spans="3:9">
      <c r="C453" s="80"/>
      <c r="G453" s="3"/>
      <c r="I453" s="1"/>
    </row>
    <row r="454" spans="3:9">
      <c r="C454" s="80"/>
      <c r="G454" s="3"/>
      <c r="I454" s="1"/>
    </row>
    <row r="455" spans="3:9">
      <c r="C455" s="80"/>
      <c r="G455" s="3"/>
      <c r="I455" s="1"/>
    </row>
    <row r="456" spans="3:9">
      <c r="C456" s="80"/>
      <c r="G456" s="3"/>
      <c r="I456" s="1"/>
    </row>
    <row r="457" spans="3:9">
      <c r="C457" s="80"/>
      <c r="G457" s="3"/>
      <c r="I457" s="1"/>
    </row>
    <row r="458" spans="3:9">
      <c r="C458" s="80"/>
      <c r="G458" s="3"/>
      <c r="I458" s="1"/>
    </row>
    <row r="459" spans="3:9">
      <c r="C459" s="80"/>
      <c r="G459" s="3"/>
      <c r="I459" s="1"/>
    </row>
    <row r="460" spans="3:9">
      <c r="C460" s="80"/>
      <c r="G460" s="3"/>
      <c r="I460" s="1"/>
    </row>
    <row r="461" spans="3:9">
      <c r="C461" s="80"/>
      <c r="G461" s="3"/>
      <c r="I461" s="1"/>
    </row>
    <row r="462" spans="3:9">
      <c r="C462" s="80"/>
      <c r="G462" s="3"/>
      <c r="I462" s="1"/>
    </row>
    <row r="463" spans="3:9">
      <c r="C463" s="80"/>
      <c r="G463" s="3"/>
      <c r="I463" s="1"/>
    </row>
    <row r="464" spans="3:9">
      <c r="C464" s="80"/>
      <c r="G464" s="3"/>
      <c r="I464" s="1"/>
    </row>
    <row r="465" spans="3:9">
      <c r="C465" s="80"/>
      <c r="G465" s="3"/>
      <c r="I465" s="1"/>
    </row>
    <row r="466" spans="3:9">
      <c r="C466" s="80"/>
      <c r="G466" s="3"/>
      <c r="I466" s="1"/>
    </row>
    <row r="467" spans="3:9">
      <c r="C467" s="80"/>
      <c r="G467" s="3"/>
      <c r="I467" s="1"/>
    </row>
    <row r="468" spans="3:9">
      <c r="C468" s="80"/>
      <c r="G468" s="3"/>
      <c r="I468" s="1"/>
    </row>
    <row r="469" spans="3:9">
      <c r="C469" s="80"/>
      <c r="G469" s="3"/>
      <c r="I469" s="1"/>
    </row>
    <row r="470" spans="3:9">
      <c r="C470" s="80"/>
      <c r="G470" s="3"/>
      <c r="I470" s="1"/>
    </row>
    <row r="471" spans="3:9">
      <c r="C471" s="80"/>
      <c r="G471" s="3"/>
      <c r="I471" s="1"/>
    </row>
    <row r="472" spans="3:9">
      <c r="C472" s="80"/>
      <c r="G472" s="3"/>
      <c r="I472" s="1"/>
    </row>
    <row r="473" spans="3:9">
      <c r="C473" s="80"/>
      <c r="G473" s="3"/>
      <c r="I473" s="1"/>
    </row>
    <row r="474" spans="3:9">
      <c r="C474" s="80"/>
      <c r="G474" s="3"/>
      <c r="I474" s="1"/>
    </row>
    <row r="475" spans="3:9">
      <c r="C475" s="80"/>
      <c r="G475" s="3"/>
      <c r="I475" s="1"/>
    </row>
    <row r="476" spans="3:9">
      <c r="C476" s="80"/>
      <c r="G476" s="3"/>
      <c r="I476" s="1"/>
    </row>
    <row r="477" spans="3:9">
      <c r="C477" s="80"/>
      <c r="G477" s="3"/>
      <c r="I477" s="1"/>
    </row>
    <row r="478" spans="3:9">
      <c r="C478" s="80"/>
      <c r="G478" s="3"/>
      <c r="I478" s="1"/>
    </row>
    <row r="479" spans="3:9">
      <c r="C479" s="80"/>
      <c r="G479" s="3"/>
      <c r="I479" s="1"/>
    </row>
    <row r="480" spans="3:9">
      <c r="C480" s="80"/>
      <c r="G480" s="3"/>
      <c r="I480" s="1"/>
    </row>
    <row r="481" spans="3:9">
      <c r="C481" s="80"/>
      <c r="G481" s="3"/>
      <c r="I481" s="1"/>
    </row>
    <row r="482" spans="3:9">
      <c r="C482" s="80"/>
      <c r="G482" s="3"/>
      <c r="I482" s="1"/>
    </row>
    <row r="483" spans="3:9">
      <c r="C483" s="80"/>
      <c r="G483" s="3"/>
      <c r="I483" s="1"/>
    </row>
    <row r="484" spans="3:9">
      <c r="C484" s="80"/>
      <c r="G484" s="3"/>
      <c r="I484" s="1"/>
    </row>
    <row r="485" spans="3:9">
      <c r="C485" s="80"/>
      <c r="G485" s="3"/>
      <c r="I485" s="1"/>
    </row>
    <row r="486" spans="3:9">
      <c r="C486" s="80"/>
      <c r="G486" s="3"/>
      <c r="I486" s="1"/>
    </row>
    <row r="487" spans="3:9">
      <c r="C487" s="80"/>
      <c r="G487" s="3"/>
      <c r="I487" s="1"/>
    </row>
    <row r="488" spans="3:9">
      <c r="C488" s="80"/>
      <c r="G488" s="3"/>
      <c r="I488" s="1"/>
    </row>
    <row r="489" spans="3:9">
      <c r="C489" s="80"/>
      <c r="G489" s="3"/>
      <c r="I489" s="1"/>
    </row>
    <row r="490" spans="3:9">
      <c r="C490" s="80"/>
      <c r="G490" s="3"/>
      <c r="I490" s="1"/>
    </row>
    <row r="491" spans="3:9">
      <c r="C491" s="80"/>
      <c r="G491" s="3"/>
      <c r="I491" s="1"/>
    </row>
    <row r="492" spans="3:9">
      <c r="C492" s="80"/>
      <c r="G492" s="3"/>
      <c r="I492" s="1"/>
    </row>
    <row r="493" spans="3:9">
      <c r="C493" s="80"/>
      <c r="G493" s="3"/>
      <c r="I493" s="1"/>
    </row>
    <row r="494" spans="3:9">
      <c r="C494" s="80"/>
      <c r="G494" s="3"/>
      <c r="I494" s="1"/>
    </row>
    <row r="495" spans="3:9">
      <c r="C495" s="80"/>
      <c r="G495" s="3"/>
      <c r="I495" s="1"/>
    </row>
    <row r="496" spans="3:9">
      <c r="C496" s="80"/>
      <c r="G496" s="3"/>
      <c r="I496" s="1"/>
    </row>
    <row r="497" spans="3:9">
      <c r="C497" s="80"/>
      <c r="G497" s="3"/>
      <c r="I497" s="1"/>
    </row>
    <row r="498" spans="3:9">
      <c r="C498" s="80"/>
      <c r="G498" s="3"/>
      <c r="I498" s="1"/>
    </row>
    <row r="499" spans="3:9">
      <c r="C499" s="80"/>
      <c r="G499" s="3"/>
      <c r="I499" s="1"/>
    </row>
    <row r="500" spans="3:9">
      <c r="C500" s="80"/>
      <c r="G500" s="3"/>
      <c r="I500" s="1"/>
    </row>
    <row r="501" spans="3:9">
      <c r="C501" s="80"/>
      <c r="G501" s="3"/>
      <c r="I501" s="1"/>
    </row>
    <row r="502" spans="3:9">
      <c r="C502" s="80"/>
      <c r="G502" s="3"/>
      <c r="I502" s="1"/>
    </row>
    <row r="503" spans="3:9">
      <c r="C503" s="80"/>
      <c r="G503" s="3"/>
      <c r="I503" s="1"/>
    </row>
    <row r="504" spans="3:9">
      <c r="C504" s="80"/>
      <c r="G504" s="3"/>
      <c r="I504" s="1"/>
    </row>
    <row r="505" spans="3:9">
      <c r="C505" s="80"/>
      <c r="G505" s="3"/>
      <c r="I505" s="1"/>
    </row>
    <row r="506" spans="3:9">
      <c r="C506" s="80"/>
      <c r="G506" s="3"/>
      <c r="I506" s="1"/>
    </row>
    <row r="507" spans="3:9">
      <c r="C507" s="80"/>
      <c r="G507" s="3"/>
      <c r="I507" s="1"/>
    </row>
    <row r="508" spans="3:9">
      <c r="C508" s="80"/>
      <c r="G508" s="3"/>
      <c r="I508" s="1"/>
    </row>
    <row r="509" spans="3:9">
      <c r="C509" s="80"/>
      <c r="G509" s="3"/>
      <c r="I509" s="1"/>
    </row>
    <row r="510" spans="3:9">
      <c r="C510" s="80"/>
      <c r="G510" s="3"/>
      <c r="I510" s="1"/>
    </row>
    <row r="511" spans="3:9">
      <c r="C511" s="80"/>
      <c r="G511" s="3"/>
      <c r="I511" s="1"/>
    </row>
    <row r="512" spans="3:9">
      <c r="C512" s="80"/>
      <c r="G512" s="3"/>
      <c r="I512" s="1"/>
    </row>
    <row r="513" spans="3:9">
      <c r="C513" s="80"/>
      <c r="G513" s="3"/>
      <c r="I513" s="1"/>
    </row>
    <row r="514" spans="3:9">
      <c r="C514" s="80"/>
      <c r="G514" s="3"/>
      <c r="I514" s="1"/>
    </row>
    <row r="515" spans="3:9">
      <c r="C515" s="80"/>
      <c r="G515" s="3"/>
      <c r="I515" s="1"/>
    </row>
    <row r="516" spans="3:9">
      <c r="C516" s="80"/>
      <c r="G516" s="3"/>
      <c r="I516" s="1"/>
    </row>
    <row r="517" spans="3:9">
      <c r="C517" s="80"/>
      <c r="G517" s="3"/>
      <c r="I517" s="1"/>
    </row>
    <row r="518" spans="3:9">
      <c r="C518" s="80"/>
      <c r="G518" s="3"/>
      <c r="I518" s="1"/>
    </row>
    <row r="519" spans="3:9">
      <c r="C519" s="80"/>
      <c r="G519" s="3"/>
      <c r="I519" s="1"/>
    </row>
    <row r="520" spans="3:9">
      <c r="C520" s="80"/>
      <c r="G520" s="3"/>
      <c r="I520" s="1"/>
    </row>
    <row r="521" spans="3:9">
      <c r="C521" s="80"/>
      <c r="G521" s="3"/>
      <c r="I521" s="1"/>
    </row>
    <row r="522" spans="3:9">
      <c r="C522" s="80"/>
      <c r="G522" s="3"/>
      <c r="I522" s="1"/>
    </row>
    <row r="523" spans="3:9">
      <c r="C523" s="80"/>
      <c r="G523" s="3"/>
      <c r="I523" s="1"/>
    </row>
    <row r="524" spans="3:9">
      <c r="C524" s="80"/>
      <c r="G524" s="3"/>
      <c r="I524" s="1"/>
    </row>
    <row r="525" spans="3:9">
      <c r="C525" s="80"/>
      <c r="G525" s="3"/>
      <c r="I525" s="1"/>
    </row>
    <row r="526" spans="3:9">
      <c r="C526" s="80"/>
      <c r="G526" s="3"/>
      <c r="I526" s="1"/>
    </row>
    <row r="527" spans="3:9">
      <c r="C527" s="80"/>
      <c r="G527" s="3"/>
      <c r="I527" s="1"/>
    </row>
    <row r="528" spans="3:9">
      <c r="C528" s="80"/>
      <c r="G528" s="3"/>
      <c r="I528" s="1"/>
    </row>
    <row r="529" spans="3:9">
      <c r="C529" s="80"/>
      <c r="G529" s="3"/>
      <c r="I529" s="1"/>
    </row>
    <row r="530" spans="3:9">
      <c r="C530" s="80"/>
      <c r="G530" s="3"/>
      <c r="I530" s="1"/>
    </row>
    <row r="531" spans="3:9">
      <c r="C531" s="80"/>
      <c r="G531" s="3"/>
      <c r="I531" s="1"/>
    </row>
    <row r="532" spans="3:9">
      <c r="C532" s="80"/>
      <c r="G532" s="3"/>
      <c r="I532" s="1"/>
    </row>
    <row r="533" spans="3:9">
      <c r="C533" s="80"/>
      <c r="G533" s="3"/>
      <c r="I533" s="1"/>
    </row>
    <row r="534" spans="3:9">
      <c r="C534" s="80"/>
      <c r="G534" s="3"/>
      <c r="I534" s="1"/>
    </row>
    <row r="535" spans="3:9">
      <c r="C535" s="80"/>
      <c r="G535" s="3"/>
      <c r="I535" s="1"/>
    </row>
  </sheetData>
  <autoFilter ref="A5:I354"/>
  <mergeCells count="3">
    <mergeCell ref="C3:I4"/>
    <mergeCell ref="C313:C314"/>
    <mergeCell ref="C316:C317"/>
  </mergeCells>
  <conditionalFormatting sqref="I1:I535">
    <cfRule type="cellIs" dxfId="3" priority="1" operator="lessThan">
      <formula>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2" tint="-9.9978637043366805E-2"/>
  </sheetPr>
  <dimension ref="A1:J542"/>
  <sheetViews>
    <sheetView topLeftCell="A317" workbookViewId="0">
      <selection activeCell="H6" sqref="H6:H354"/>
    </sheetView>
  </sheetViews>
  <sheetFormatPr defaultRowHeight="15"/>
  <cols>
    <col min="1" max="1" width="8.7109375" customWidth="1"/>
    <col min="2" max="2" width="8.28515625" customWidth="1"/>
    <col min="3" max="3" width="31.140625" style="79" customWidth="1"/>
    <col min="4" max="4" width="22" hidden="1" customWidth="1"/>
    <col min="5" max="5" width="13.5703125" style="65" customWidth="1"/>
    <col min="6" max="6" width="12.28515625" customWidth="1"/>
    <col min="7" max="7" width="16.42578125" customWidth="1"/>
    <col min="8" max="8" width="20" customWidth="1"/>
    <col min="9" max="9" width="13.42578125" customWidth="1"/>
  </cols>
  <sheetData>
    <row r="1" spans="1:9">
      <c r="G1" s="3"/>
      <c r="I1" s="1"/>
    </row>
    <row r="2" spans="1:9">
      <c r="G2" s="3"/>
      <c r="I2" s="1"/>
    </row>
    <row r="3" spans="1:9">
      <c r="A3" s="21" t="s">
        <v>0</v>
      </c>
      <c r="B3" s="18" t="s">
        <v>1</v>
      </c>
      <c r="C3" s="202">
        <v>45931</v>
      </c>
      <c r="D3" s="203"/>
      <c r="E3" s="203"/>
      <c r="F3" s="203"/>
      <c r="G3" s="205"/>
      <c r="H3" s="203"/>
      <c r="I3" s="203"/>
    </row>
    <row r="4" spans="1:9">
      <c r="A4" s="20" t="s">
        <v>3</v>
      </c>
      <c r="B4" s="16" t="s">
        <v>4</v>
      </c>
      <c r="C4" s="203"/>
      <c r="D4" s="203"/>
      <c r="E4" s="203"/>
      <c r="F4" s="203"/>
      <c r="G4" s="205"/>
      <c r="H4" s="203"/>
      <c r="I4" s="203"/>
    </row>
    <row r="5" spans="1:9" ht="30">
      <c r="A5" s="18"/>
      <c r="B5" s="18" t="s">
        <v>5</v>
      </c>
      <c r="C5" s="81" t="s">
        <v>6</v>
      </c>
      <c r="D5" s="18" t="s">
        <v>7</v>
      </c>
      <c r="E5" s="15" t="s">
        <v>26</v>
      </c>
      <c r="F5" s="15" t="s">
        <v>9</v>
      </c>
      <c r="G5" s="17" t="s">
        <v>27</v>
      </c>
      <c r="H5" s="15" t="s">
        <v>28</v>
      </c>
      <c r="I5" s="22" t="s">
        <v>29</v>
      </c>
    </row>
    <row r="6" spans="1:9">
      <c r="A6" s="23"/>
      <c r="B6" s="135">
        <v>1</v>
      </c>
      <c r="C6" s="82"/>
      <c r="D6" s="19"/>
      <c r="E6" s="70"/>
      <c r="F6" s="113"/>
      <c r="G6" s="114"/>
      <c r="H6" s="115"/>
      <c r="I6" s="24">
        <f>СЕН.25!I6+F6-E6</f>
        <v>-1350</v>
      </c>
    </row>
    <row r="7" spans="1:9">
      <c r="A7" s="23"/>
      <c r="B7" s="135">
        <v>2</v>
      </c>
      <c r="C7" s="82"/>
      <c r="D7" s="19"/>
      <c r="E7" s="70"/>
      <c r="F7" s="113"/>
      <c r="G7" s="114"/>
      <c r="H7" s="115"/>
      <c r="I7" s="70">
        <f>СЕН.25!I7+F7-E7</f>
        <v>0</v>
      </c>
    </row>
    <row r="8" spans="1:9">
      <c r="A8" s="23"/>
      <c r="B8" s="135">
        <v>3</v>
      </c>
      <c r="C8" s="82"/>
      <c r="D8" s="19"/>
      <c r="E8" s="70"/>
      <c r="F8" s="113"/>
      <c r="G8" s="114"/>
      <c r="H8" s="115"/>
      <c r="I8" s="70">
        <f>СЕН.25!I8+F8-E8</f>
        <v>0</v>
      </c>
    </row>
    <row r="9" spans="1:9">
      <c r="A9" s="23"/>
      <c r="B9" s="135">
        <v>4</v>
      </c>
      <c r="C9" s="82"/>
      <c r="D9" s="19"/>
      <c r="E9" s="70"/>
      <c r="F9" s="113"/>
      <c r="G9" s="114"/>
      <c r="H9" s="115"/>
      <c r="I9" s="70">
        <f>СЕН.25!I9+F9-E9</f>
        <v>-1350</v>
      </c>
    </row>
    <row r="10" spans="1:9">
      <c r="A10" s="23"/>
      <c r="B10" s="135">
        <v>5</v>
      </c>
      <c r="C10" s="82"/>
      <c r="D10" s="19"/>
      <c r="E10" s="70"/>
      <c r="F10" s="113"/>
      <c r="G10" s="114"/>
      <c r="H10" s="115"/>
      <c r="I10" s="70">
        <f>СЕН.25!I10+F10-E10</f>
        <v>0</v>
      </c>
    </row>
    <row r="11" spans="1:9">
      <c r="A11" s="23"/>
      <c r="B11" s="135">
        <v>6</v>
      </c>
      <c r="C11" s="81"/>
      <c r="D11" s="19"/>
      <c r="E11" s="70"/>
      <c r="F11" s="113"/>
      <c r="G11" s="114"/>
      <c r="H11" s="115"/>
      <c r="I11" s="70">
        <f>СЕН.25!I11+F11-E11</f>
        <v>-1350</v>
      </c>
    </row>
    <row r="12" spans="1:9">
      <c r="A12" s="23"/>
      <c r="B12" s="135">
        <v>7</v>
      </c>
      <c r="C12" s="82"/>
      <c r="D12" s="19"/>
      <c r="E12" s="70"/>
      <c r="F12" s="113"/>
      <c r="G12" s="114"/>
      <c r="H12" s="115"/>
      <c r="I12" s="70">
        <f>СЕН.25!I12+F12-E12</f>
        <v>-1350</v>
      </c>
    </row>
    <row r="13" spans="1:9">
      <c r="A13" s="23"/>
      <c r="B13" s="135">
        <v>8</v>
      </c>
      <c r="C13" s="81"/>
      <c r="D13" s="19"/>
      <c r="E13" s="70"/>
      <c r="F13" s="113"/>
      <c r="G13" s="114"/>
      <c r="H13" s="115"/>
      <c r="I13" s="70">
        <f>СЕН.25!I13+F13-E13</f>
        <v>-1350</v>
      </c>
    </row>
    <row r="14" spans="1:9">
      <c r="A14" s="26"/>
      <c r="B14" s="135" t="s">
        <v>10</v>
      </c>
      <c r="C14" s="82"/>
      <c r="D14" s="19"/>
      <c r="E14" s="70"/>
      <c r="F14" s="113"/>
      <c r="G14" s="114"/>
      <c r="H14" s="115"/>
      <c r="I14" s="70">
        <f>СЕН.25!I14+F14-E14</f>
        <v>-4050</v>
      </c>
    </row>
    <row r="15" spans="1:9">
      <c r="A15" s="26"/>
      <c r="B15" s="135">
        <v>11</v>
      </c>
      <c r="C15" s="81"/>
      <c r="D15" s="19"/>
      <c r="E15" s="70"/>
      <c r="F15" s="113"/>
      <c r="G15" s="114"/>
      <c r="H15" s="115"/>
      <c r="I15" s="70">
        <f>СЕН.25!I15+F15-E15</f>
        <v>-1350</v>
      </c>
    </row>
    <row r="16" spans="1:9">
      <c r="A16" s="23"/>
      <c r="B16" s="135">
        <v>12</v>
      </c>
      <c r="C16" s="81"/>
      <c r="D16" s="19"/>
      <c r="E16" s="70"/>
      <c r="F16" s="113"/>
      <c r="G16" s="114"/>
      <c r="H16" s="115"/>
      <c r="I16" s="70">
        <f>СЕН.25!I16+F16-E16</f>
        <v>-1350</v>
      </c>
    </row>
    <row r="17" spans="1:9">
      <c r="A17" s="26"/>
      <c r="B17" s="135">
        <v>13</v>
      </c>
      <c r="C17" s="81"/>
      <c r="D17" s="19"/>
      <c r="E17" s="70"/>
      <c r="F17" s="113"/>
      <c r="G17" s="114"/>
      <c r="H17" s="115"/>
      <c r="I17" s="70">
        <f>СЕН.25!I17+F17-E17</f>
        <v>-1350</v>
      </c>
    </row>
    <row r="18" spans="1:9">
      <c r="A18" s="26"/>
      <c r="B18" s="135" t="s">
        <v>11</v>
      </c>
      <c r="C18" s="81"/>
      <c r="D18" s="19"/>
      <c r="E18" s="70"/>
      <c r="F18" s="113"/>
      <c r="G18" s="114"/>
      <c r="H18" s="115"/>
      <c r="I18" s="70">
        <f>СЕН.25!I18+F18-E18</f>
        <v>1350</v>
      </c>
    </row>
    <row r="19" spans="1:9">
      <c r="A19" s="26"/>
      <c r="B19" s="135" t="s">
        <v>12</v>
      </c>
      <c r="C19" s="81"/>
      <c r="D19" s="19"/>
      <c r="E19" s="70"/>
      <c r="F19" s="113"/>
      <c r="G19" s="114"/>
      <c r="H19" s="115"/>
      <c r="I19" s="70">
        <f>СЕН.25!I19+F19-E19</f>
        <v>-1350</v>
      </c>
    </row>
    <row r="20" spans="1:9">
      <c r="A20" s="26"/>
      <c r="B20" s="135">
        <v>17</v>
      </c>
      <c r="C20" s="81"/>
      <c r="D20" s="19"/>
      <c r="E20" s="70"/>
      <c r="F20" s="113"/>
      <c r="G20" s="114"/>
      <c r="H20" s="115"/>
      <c r="I20" s="70">
        <f>СЕН.25!I20+F20-E20</f>
        <v>0</v>
      </c>
    </row>
    <row r="21" spans="1:9">
      <c r="A21" s="26"/>
      <c r="B21" s="164">
        <v>18</v>
      </c>
      <c r="C21" s="81"/>
      <c r="D21" s="19"/>
      <c r="E21" s="70"/>
      <c r="F21" s="113"/>
      <c r="G21" s="114"/>
      <c r="H21" s="115"/>
      <c r="I21" s="70">
        <f>СЕН.25!I21+F21-E21</f>
        <v>-1350</v>
      </c>
    </row>
    <row r="22" spans="1:9">
      <c r="A22" s="23"/>
      <c r="B22" s="135">
        <v>19</v>
      </c>
      <c r="C22" s="81"/>
      <c r="D22" s="19"/>
      <c r="E22" s="70"/>
      <c r="F22" s="113"/>
      <c r="G22" s="114"/>
      <c r="H22" s="115"/>
      <c r="I22" s="70">
        <f>СЕН.25!I22+F22-E22</f>
        <v>0</v>
      </c>
    </row>
    <row r="23" spans="1:9">
      <c r="A23" s="26"/>
      <c r="B23" s="135">
        <v>20</v>
      </c>
      <c r="C23" s="81"/>
      <c r="D23" s="19"/>
      <c r="E23" s="70"/>
      <c r="F23" s="113"/>
      <c r="G23" s="114"/>
      <c r="H23" s="115"/>
      <c r="I23" s="70">
        <f>СЕН.25!I23+F23-E23</f>
        <v>-1350</v>
      </c>
    </row>
    <row r="24" spans="1:9">
      <c r="A24" s="26"/>
      <c r="B24" s="135">
        <v>21</v>
      </c>
      <c r="C24" s="81"/>
      <c r="D24" s="19"/>
      <c r="E24" s="70"/>
      <c r="F24" s="113"/>
      <c r="G24" s="114"/>
      <c r="H24" s="115"/>
      <c r="I24" s="70">
        <f>СЕН.25!I24+F24-E24</f>
        <v>-1350</v>
      </c>
    </row>
    <row r="25" spans="1:9">
      <c r="A25" s="26"/>
      <c r="B25" s="135">
        <v>22</v>
      </c>
      <c r="C25" s="81"/>
      <c r="D25" s="19"/>
      <c r="E25" s="70"/>
      <c r="F25" s="113"/>
      <c r="G25" s="114"/>
      <c r="H25" s="115"/>
      <c r="I25" s="70">
        <f>СЕН.25!I25+F25-E25</f>
        <v>0</v>
      </c>
    </row>
    <row r="26" spans="1:9">
      <c r="A26" s="26"/>
      <c r="B26" s="135" t="s">
        <v>13</v>
      </c>
      <c r="C26" s="81"/>
      <c r="D26" s="19"/>
      <c r="E26" s="70"/>
      <c r="F26" s="113"/>
      <c r="G26" s="114"/>
      <c r="H26" s="115"/>
      <c r="I26" s="70">
        <f>СЕН.25!I26+F26-E26</f>
        <v>-2700</v>
      </c>
    </row>
    <row r="27" spans="1:9">
      <c r="A27" s="23"/>
      <c r="B27" s="135">
        <v>25</v>
      </c>
      <c r="C27" s="81"/>
      <c r="D27" s="19"/>
      <c r="E27" s="70"/>
      <c r="F27" s="113"/>
      <c r="G27" s="114"/>
      <c r="H27" s="115"/>
      <c r="I27" s="70">
        <f>СЕН.25!I27+F27-E27</f>
        <v>1350</v>
      </c>
    </row>
    <row r="28" spans="1:9">
      <c r="A28" s="26"/>
      <c r="B28" s="135">
        <v>26</v>
      </c>
      <c r="C28" s="81"/>
      <c r="D28" s="19"/>
      <c r="E28" s="70"/>
      <c r="F28" s="113"/>
      <c r="G28" s="114"/>
      <c r="H28" s="115"/>
      <c r="I28" s="70">
        <f>СЕН.25!I28+F28-E28</f>
        <v>-1350</v>
      </c>
    </row>
    <row r="29" spans="1:9">
      <c r="A29" s="26"/>
      <c r="B29" s="135">
        <v>27</v>
      </c>
      <c r="C29" s="81"/>
      <c r="D29" s="19"/>
      <c r="E29" s="70"/>
      <c r="F29" s="113"/>
      <c r="G29" s="114"/>
      <c r="H29" s="115"/>
      <c r="I29" s="70">
        <f>СЕН.25!I29+F29-E29</f>
        <v>0</v>
      </c>
    </row>
    <row r="30" spans="1:9">
      <c r="A30" s="26"/>
      <c r="B30" s="135">
        <v>28</v>
      </c>
      <c r="C30" s="81"/>
      <c r="D30" s="19"/>
      <c r="E30" s="70"/>
      <c r="F30" s="113"/>
      <c r="G30" s="114"/>
      <c r="H30" s="115"/>
      <c r="I30" s="70">
        <f>СЕН.25!I30+F30-E30</f>
        <v>0</v>
      </c>
    </row>
    <row r="31" spans="1:9">
      <c r="A31" s="26"/>
      <c r="B31" s="135">
        <v>29</v>
      </c>
      <c r="C31" s="81"/>
      <c r="D31" s="19"/>
      <c r="E31" s="70"/>
      <c r="F31" s="113"/>
      <c r="G31" s="114"/>
      <c r="H31" s="115"/>
      <c r="I31" s="70">
        <f>СЕН.25!I31+F31-E31</f>
        <v>-1350</v>
      </c>
    </row>
    <row r="32" spans="1:9">
      <c r="A32" s="23"/>
      <c r="B32" s="135" t="s">
        <v>14</v>
      </c>
      <c r="C32" s="81"/>
      <c r="D32" s="19"/>
      <c r="E32" s="70"/>
      <c r="F32" s="113"/>
      <c r="G32" s="114"/>
      <c r="H32" s="115"/>
      <c r="I32" s="70">
        <f>СЕН.25!I32+F32-E32</f>
        <v>-4050</v>
      </c>
    </row>
    <row r="33" spans="1:9">
      <c r="A33" s="23"/>
      <c r="B33" s="135">
        <v>32</v>
      </c>
      <c r="C33" s="81"/>
      <c r="D33" s="19"/>
      <c r="E33" s="70"/>
      <c r="F33" s="113"/>
      <c r="G33" s="114"/>
      <c r="H33" s="115"/>
      <c r="I33" s="70">
        <f>СЕН.25!I33+F33-E33</f>
        <v>-1350</v>
      </c>
    </row>
    <row r="34" spans="1:9">
      <c r="A34" s="26"/>
      <c r="B34" s="135">
        <v>34</v>
      </c>
      <c r="C34" s="81"/>
      <c r="D34" s="19"/>
      <c r="E34" s="70"/>
      <c r="F34" s="113"/>
      <c r="G34" s="114"/>
      <c r="H34" s="115"/>
      <c r="I34" s="70">
        <f>СЕН.25!I34+F34-E34</f>
        <v>-1350</v>
      </c>
    </row>
    <row r="35" spans="1:9">
      <c r="A35" s="26"/>
      <c r="B35" s="135">
        <v>35</v>
      </c>
      <c r="C35" s="81"/>
      <c r="D35" s="19"/>
      <c r="E35" s="70"/>
      <c r="F35" s="113"/>
      <c r="G35" s="114"/>
      <c r="H35" s="115"/>
      <c r="I35" s="70">
        <f>СЕН.25!I35+F35-E35</f>
        <v>-1350</v>
      </c>
    </row>
    <row r="36" spans="1:9">
      <c r="A36" s="26"/>
      <c r="B36" s="135">
        <v>36</v>
      </c>
      <c r="C36" s="81"/>
      <c r="D36" s="19"/>
      <c r="E36" s="70"/>
      <c r="F36" s="113"/>
      <c r="G36" s="114"/>
      <c r="H36" s="115"/>
      <c r="I36" s="70">
        <f>СЕН.25!I36+F36-E36</f>
        <v>-1350</v>
      </c>
    </row>
    <row r="37" spans="1:9">
      <c r="A37" s="26"/>
      <c r="B37" s="135">
        <v>37</v>
      </c>
      <c r="C37" s="81"/>
      <c r="D37" s="19"/>
      <c r="E37" s="70"/>
      <c r="F37" s="113"/>
      <c r="G37" s="114"/>
      <c r="H37" s="115"/>
      <c r="I37" s="70">
        <f>СЕН.25!I37+F37-E37</f>
        <v>-1350</v>
      </c>
    </row>
    <row r="38" spans="1:9">
      <c r="A38" s="26"/>
      <c r="B38" s="135" t="s">
        <v>15</v>
      </c>
      <c r="C38" s="81"/>
      <c r="D38" s="19"/>
      <c r="E38" s="70"/>
      <c r="F38" s="113"/>
      <c r="G38" s="114"/>
      <c r="H38" s="115"/>
      <c r="I38" s="70">
        <f>СЕН.25!I38+F38-E38</f>
        <v>-500</v>
      </c>
    </row>
    <row r="39" spans="1:9">
      <c r="A39" s="27"/>
      <c r="B39" s="135">
        <v>38</v>
      </c>
      <c r="C39" s="82"/>
      <c r="D39" s="19"/>
      <c r="E39" s="70"/>
      <c r="F39" s="113"/>
      <c r="G39" s="114"/>
      <c r="H39" s="115"/>
      <c r="I39" s="70">
        <f>СЕН.25!I39+F39-E39</f>
        <v>-1350</v>
      </c>
    </row>
    <row r="40" spans="1:9">
      <c r="A40" s="27"/>
      <c r="B40" s="135">
        <v>39</v>
      </c>
      <c r="C40" s="82"/>
      <c r="D40" s="19"/>
      <c r="E40" s="70"/>
      <c r="F40" s="113"/>
      <c r="G40" s="114"/>
      <c r="H40" s="115"/>
      <c r="I40" s="70">
        <f>СЕН.25!I40+F40-E40</f>
        <v>-1350</v>
      </c>
    </row>
    <row r="41" spans="1:9">
      <c r="A41" s="27"/>
      <c r="B41" s="135">
        <v>40</v>
      </c>
      <c r="C41" s="82"/>
      <c r="D41" s="19"/>
      <c r="E41" s="70"/>
      <c r="F41" s="113"/>
      <c r="G41" s="114"/>
      <c r="H41" s="115"/>
      <c r="I41" s="70">
        <f>СЕН.25!I41+F41-E41</f>
        <v>-1350</v>
      </c>
    </row>
    <row r="42" spans="1:9">
      <c r="A42" s="27"/>
      <c r="B42" s="135">
        <v>41</v>
      </c>
      <c r="C42" s="82"/>
      <c r="D42" s="19"/>
      <c r="E42" s="70"/>
      <c r="F42" s="113"/>
      <c r="G42" s="114"/>
      <c r="H42" s="115"/>
      <c r="I42" s="70">
        <f>СЕН.25!I42+F42-E42</f>
        <v>-1350</v>
      </c>
    </row>
    <row r="43" spans="1:9">
      <c r="A43" s="27"/>
      <c r="B43" s="135">
        <v>42</v>
      </c>
      <c r="C43" s="81"/>
      <c r="D43" s="19"/>
      <c r="E43" s="70"/>
      <c r="F43" s="113"/>
      <c r="G43" s="114"/>
      <c r="H43" s="115"/>
      <c r="I43" s="70">
        <f>СЕН.25!I43+F43-E43</f>
        <v>-1350</v>
      </c>
    </row>
    <row r="44" spans="1:9">
      <c r="A44" s="27"/>
      <c r="B44" s="135">
        <v>43</v>
      </c>
      <c r="C44" s="82"/>
      <c r="D44" s="19"/>
      <c r="E44" s="70"/>
      <c r="F44" s="113"/>
      <c r="G44" s="114"/>
      <c r="H44" s="115"/>
      <c r="I44" s="70">
        <f>СЕН.25!I44+F44-E44</f>
        <v>-1350</v>
      </c>
    </row>
    <row r="45" spans="1:9">
      <c r="A45" s="27"/>
      <c r="B45" s="135">
        <v>44</v>
      </c>
      <c r="C45" s="82"/>
      <c r="D45" s="19"/>
      <c r="E45" s="70"/>
      <c r="F45" s="113"/>
      <c r="G45" s="114"/>
      <c r="H45" s="115"/>
      <c r="I45" s="70">
        <f>СЕН.25!I45+F45-E45</f>
        <v>0</v>
      </c>
    </row>
    <row r="46" spans="1:9">
      <c r="A46" s="27"/>
      <c r="B46" s="135">
        <v>45</v>
      </c>
      <c r="C46" s="82"/>
      <c r="D46" s="19"/>
      <c r="E46" s="70"/>
      <c r="F46" s="113"/>
      <c r="G46" s="114"/>
      <c r="H46" s="115"/>
      <c r="I46" s="70">
        <f>СЕН.25!I46+F46-E46</f>
        <v>-1350</v>
      </c>
    </row>
    <row r="47" spans="1:9">
      <c r="A47" s="27"/>
      <c r="B47" s="135">
        <v>46</v>
      </c>
      <c r="C47" s="82"/>
      <c r="D47" s="19"/>
      <c r="E47" s="70"/>
      <c r="F47" s="113"/>
      <c r="G47" s="114"/>
      <c r="H47" s="115"/>
      <c r="I47" s="70">
        <f>СЕН.25!I47+F47-E47</f>
        <v>-1350</v>
      </c>
    </row>
    <row r="48" spans="1:9">
      <c r="A48" s="27"/>
      <c r="B48" s="135">
        <v>47</v>
      </c>
      <c r="C48" s="82"/>
      <c r="D48" s="19"/>
      <c r="E48" s="70"/>
      <c r="F48" s="113"/>
      <c r="G48" s="114"/>
      <c r="H48" s="115"/>
      <c r="I48" s="70">
        <f>СЕН.25!I48+F48-E48</f>
        <v>-1350</v>
      </c>
    </row>
    <row r="49" spans="1:9">
      <c r="A49" s="27"/>
      <c r="B49" s="135">
        <v>48</v>
      </c>
      <c r="C49" s="82"/>
      <c r="D49" s="19"/>
      <c r="E49" s="70"/>
      <c r="F49" s="113"/>
      <c r="G49" s="114"/>
      <c r="H49" s="115"/>
      <c r="I49" s="70">
        <f>СЕН.25!I49+F49-E49</f>
        <v>-1350</v>
      </c>
    </row>
    <row r="50" spans="1:9">
      <c r="A50" s="26"/>
      <c r="B50" s="135">
        <v>49</v>
      </c>
      <c r="C50" s="82"/>
      <c r="D50" s="19"/>
      <c r="E50" s="70"/>
      <c r="F50" s="113"/>
      <c r="G50" s="114"/>
      <c r="H50" s="115"/>
      <c r="I50" s="70">
        <f>СЕН.25!I50+F50-E50</f>
        <v>-1350</v>
      </c>
    </row>
    <row r="51" spans="1:9">
      <c r="A51" s="26"/>
      <c r="B51" s="135" t="s">
        <v>16</v>
      </c>
      <c r="C51" s="82"/>
      <c r="D51" s="19"/>
      <c r="E51" s="70"/>
      <c r="F51" s="113"/>
      <c r="G51" s="114"/>
      <c r="H51" s="115"/>
      <c r="I51" s="70">
        <f>СЕН.25!I51+F51-E51</f>
        <v>-1350</v>
      </c>
    </row>
    <row r="52" spans="1:9">
      <c r="A52" s="26"/>
      <c r="B52" s="135">
        <v>50</v>
      </c>
      <c r="C52" s="82"/>
      <c r="D52" s="19"/>
      <c r="E52" s="70"/>
      <c r="F52" s="113"/>
      <c r="G52" s="114"/>
      <c r="H52" s="115"/>
      <c r="I52" s="70">
        <f>СЕН.25!I52+F52-E52</f>
        <v>-1350</v>
      </c>
    </row>
    <row r="53" spans="1:9">
      <c r="A53" s="26"/>
      <c r="B53" s="135">
        <v>51</v>
      </c>
      <c r="C53" s="82"/>
      <c r="D53" s="19"/>
      <c r="E53" s="70"/>
      <c r="F53" s="113"/>
      <c r="G53" s="114"/>
      <c r="H53" s="115"/>
      <c r="I53" s="70">
        <f>СЕН.25!I53+F53-E53</f>
        <v>-1350</v>
      </c>
    </row>
    <row r="54" spans="1:9">
      <c r="A54" s="26"/>
      <c r="B54" s="135" t="s">
        <v>17</v>
      </c>
      <c r="C54" s="82"/>
      <c r="D54" s="19"/>
      <c r="E54" s="70"/>
      <c r="F54" s="113"/>
      <c r="G54" s="114"/>
      <c r="H54" s="115"/>
      <c r="I54" s="70">
        <f>СЕН.25!I54+F54-E54</f>
        <v>-1350</v>
      </c>
    </row>
    <row r="55" spans="1:9">
      <c r="A55" s="26"/>
      <c r="B55" s="135">
        <v>52</v>
      </c>
      <c r="C55" s="82"/>
      <c r="D55" s="19"/>
      <c r="E55" s="70"/>
      <c r="F55" s="113"/>
      <c r="G55" s="114"/>
      <c r="H55" s="115"/>
      <c r="I55" s="70">
        <f>СЕН.25!I55+F55-E55</f>
        <v>-1350</v>
      </c>
    </row>
    <row r="56" spans="1:9">
      <c r="A56" s="26"/>
      <c r="B56" s="135">
        <v>53</v>
      </c>
      <c r="C56" s="82"/>
      <c r="D56" s="19"/>
      <c r="E56" s="70"/>
      <c r="F56" s="113"/>
      <c r="G56" s="114"/>
      <c r="H56" s="115"/>
      <c r="I56" s="70">
        <f>СЕН.25!I56+F56-E56</f>
        <v>-1350</v>
      </c>
    </row>
    <row r="57" spans="1:9">
      <c r="A57" s="26"/>
      <c r="B57" s="135" t="s">
        <v>18</v>
      </c>
      <c r="C57" s="82"/>
      <c r="D57" s="19"/>
      <c r="E57" s="70"/>
      <c r="F57" s="113"/>
      <c r="G57" s="114"/>
      <c r="H57" s="115"/>
      <c r="I57" s="70">
        <f>СЕН.25!I57+F57-E57</f>
        <v>0</v>
      </c>
    </row>
    <row r="58" spans="1:9">
      <c r="A58" s="26"/>
      <c r="B58" s="135">
        <v>56</v>
      </c>
      <c r="C58" s="84"/>
      <c r="D58" s="19"/>
      <c r="E58" s="70"/>
      <c r="F58" s="113"/>
      <c r="G58" s="114"/>
      <c r="H58" s="115"/>
      <c r="I58" s="70">
        <f>СЕН.25!I58+F58-E58</f>
        <v>0</v>
      </c>
    </row>
    <row r="59" spans="1:9">
      <c r="A59" s="26"/>
      <c r="B59" s="135">
        <v>57</v>
      </c>
      <c r="C59" s="82"/>
      <c r="D59" s="19"/>
      <c r="E59" s="70"/>
      <c r="F59" s="113"/>
      <c r="G59" s="114"/>
      <c r="H59" s="115"/>
      <c r="I59" s="70">
        <f>СЕН.25!I59+F59-E59</f>
        <v>-1350</v>
      </c>
    </row>
    <row r="60" spans="1:9">
      <c r="A60" s="27"/>
      <c r="B60" s="135">
        <v>58</v>
      </c>
      <c r="C60" s="82"/>
      <c r="D60" s="19"/>
      <c r="E60" s="70"/>
      <c r="F60" s="113"/>
      <c r="G60" s="114"/>
      <c r="H60" s="115"/>
      <c r="I60" s="70">
        <f>СЕН.25!I60+F60-E60</f>
        <v>-1350</v>
      </c>
    </row>
    <row r="61" spans="1:9">
      <c r="A61" s="23"/>
      <c r="B61" s="135">
        <v>60</v>
      </c>
      <c r="C61" s="82"/>
      <c r="D61" s="19"/>
      <c r="E61" s="70"/>
      <c r="F61" s="113"/>
      <c r="G61" s="114"/>
      <c r="H61" s="115"/>
      <c r="I61" s="70">
        <f>СЕН.25!I61+F61-E61</f>
        <v>-1350</v>
      </c>
    </row>
    <row r="62" spans="1:9">
      <c r="A62" s="23"/>
      <c r="B62" s="135">
        <v>61</v>
      </c>
      <c r="C62" s="82"/>
      <c r="D62" s="19"/>
      <c r="E62" s="70"/>
      <c r="F62" s="113"/>
      <c r="G62" s="114"/>
      <c r="H62" s="115"/>
      <c r="I62" s="70">
        <f>СЕН.25!I62+F62-E62</f>
        <v>-1350</v>
      </c>
    </row>
    <row r="63" spans="1:9">
      <c r="A63" s="23"/>
      <c r="B63" s="135">
        <v>62</v>
      </c>
      <c r="C63" s="82"/>
      <c r="D63" s="19"/>
      <c r="E63" s="70"/>
      <c r="F63" s="113"/>
      <c r="G63" s="114"/>
      <c r="H63" s="115"/>
      <c r="I63" s="70">
        <f>СЕН.25!I63+F63-E63</f>
        <v>-1350</v>
      </c>
    </row>
    <row r="64" spans="1:9">
      <c r="A64" s="23"/>
      <c r="B64" s="135">
        <v>63</v>
      </c>
      <c r="C64" s="82"/>
      <c r="D64" s="19"/>
      <c r="E64" s="70"/>
      <c r="F64" s="113"/>
      <c r="G64" s="114"/>
      <c r="H64" s="115"/>
      <c r="I64" s="70">
        <f>СЕН.25!I64+F64-E64</f>
        <v>-1350</v>
      </c>
    </row>
    <row r="65" spans="1:9">
      <c r="A65" s="27"/>
      <c r="B65" s="135">
        <v>64</v>
      </c>
      <c r="C65" s="82"/>
      <c r="D65" s="19"/>
      <c r="E65" s="70"/>
      <c r="F65" s="113"/>
      <c r="G65" s="114"/>
      <c r="H65" s="115"/>
      <c r="I65" s="70">
        <f>СЕН.25!I65+F65-E65</f>
        <v>-1350</v>
      </c>
    </row>
    <row r="66" spans="1:9">
      <c r="A66" s="27"/>
      <c r="B66" s="135">
        <v>65.66</v>
      </c>
      <c r="C66" s="82"/>
      <c r="D66" s="19"/>
      <c r="E66" s="70"/>
      <c r="F66" s="113"/>
      <c r="G66" s="114"/>
      <c r="H66" s="115"/>
      <c r="I66" s="70">
        <f>СЕН.25!I66+F66-E66</f>
        <v>13500</v>
      </c>
    </row>
    <row r="67" spans="1:9">
      <c r="A67" s="27"/>
      <c r="B67" s="135">
        <v>67</v>
      </c>
      <c r="C67" s="82"/>
      <c r="D67" s="19"/>
      <c r="E67" s="70"/>
      <c r="F67" s="113"/>
      <c r="G67" s="114"/>
      <c r="H67" s="115"/>
      <c r="I67" s="70">
        <f>СЕН.25!I67+F67-E67</f>
        <v>-1350</v>
      </c>
    </row>
    <row r="68" spans="1:9">
      <c r="A68" s="27"/>
      <c r="B68" s="135">
        <v>68</v>
      </c>
      <c r="C68" s="82"/>
      <c r="D68" s="19"/>
      <c r="E68" s="70"/>
      <c r="F68" s="113"/>
      <c r="G68" s="114"/>
      <c r="H68" s="115"/>
      <c r="I68" s="70">
        <f>СЕН.25!I68+F68-E68</f>
        <v>-1350</v>
      </c>
    </row>
    <row r="69" spans="1:9">
      <c r="A69" s="27"/>
      <c r="B69" s="135">
        <v>69</v>
      </c>
      <c r="C69" s="82"/>
      <c r="D69" s="19"/>
      <c r="E69" s="70"/>
      <c r="F69" s="113"/>
      <c r="G69" s="114"/>
      <c r="H69" s="115"/>
      <c r="I69" s="70">
        <f>СЕН.25!I69+F69-E69</f>
        <v>0</v>
      </c>
    </row>
    <row r="70" spans="1:9">
      <c r="A70" s="27"/>
      <c r="B70" s="135">
        <v>70</v>
      </c>
      <c r="C70" s="82"/>
      <c r="D70" s="19"/>
      <c r="E70" s="70"/>
      <c r="F70" s="113"/>
      <c r="G70" s="114"/>
      <c r="H70" s="115"/>
      <c r="I70" s="70">
        <f>СЕН.25!I70+F70-E70</f>
        <v>0</v>
      </c>
    </row>
    <row r="71" spans="1:9">
      <c r="A71" s="27"/>
      <c r="B71" s="26">
        <v>71</v>
      </c>
      <c r="C71" s="87"/>
      <c r="D71" s="19"/>
      <c r="E71" s="70"/>
      <c r="F71" s="113"/>
      <c r="G71" s="114"/>
      <c r="H71" s="115"/>
      <c r="I71" s="70">
        <f>СЕН.25!I71+F71-E71</f>
        <v>-1350</v>
      </c>
    </row>
    <row r="72" spans="1:9">
      <c r="A72" s="27"/>
      <c r="B72" s="135">
        <v>72</v>
      </c>
      <c r="C72" s="81"/>
      <c r="D72" s="19"/>
      <c r="E72" s="70"/>
      <c r="F72" s="113"/>
      <c r="G72" s="114"/>
      <c r="H72" s="115"/>
      <c r="I72" s="70">
        <f>СЕН.25!I72+F72-E72</f>
        <v>-1350</v>
      </c>
    </row>
    <row r="73" spans="1:9">
      <c r="A73" s="27"/>
      <c r="B73" s="135">
        <v>73</v>
      </c>
      <c r="C73" s="82"/>
      <c r="D73" s="19"/>
      <c r="E73" s="70"/>
      <c r="F73" s="113"/>
      <c r="G73" s="114"/>
      <c r="H73" s="115"/>
      <c r="I73" s="70">
        <f>СЕН.25!I73+F73-E73</f>
        <v>-1350</v>
      </c>
    </row>
    <row r="74" spans="1:9">
      <c r="A74" s="23"/>
      <c r="B74" s="135">
        <v>74</v>
      </c>
      <c r="C74" s="82"/>
      <c r="D74" s="19"/>
      <c r="E74" s="70"/>
      <c r="F74" s="113"/>
      <c r="G74" s="114"/>
      <c r="H74" s="115"/>
      <c r="I74" s="70">
        <f>СЕН.25!I74+F74-E74</f>
        <v>-1350</v>
      </c>
    </row>
    <row r="75" spans="1:9">
      <c r="A75" s="26"/>
      <c r="B75" s="135">
        <v>75</v>
      </c>
      <c r="C75" s="82"/>
      <c r="D75" s="19"/>
      <c r="E75" s="70"/>
      <c r="F75" s="113"/>
      <c r="G75" s="114"/>
      <c r="H75" s="115"/>
      <c r="I75" s="70">
        <f>СЕН.25!I75+F75-E75</f>
        <v>-1350</v>
      </c>
    </row>
    <row r="76" spans="1:9">
      <c r="A76" s="23"/>
      <c r="B76" s="135">
        <v>76</v>
      </c>
      <c r="C76" s="82"/>
      <c r="D76" s="19"/>
      <c r="E76" s="70"/>
      <c r="F76" s="113"/>
      <c r="G76" s="114"/>
      <c r="H76" s="115"/>
      <c r="I76" s="70">
        <f>СЕН.25!I76+F76-E76</f>
        <v>-1350</v>
      </c>
    </row>
    <row r="77" spans="1:9">
      <c r="A77" s="23"/>
      <c r="B77" s="135">
        <v>77</v>
      </c>
      <c r="C77" s="82"/>
      <c r="D77" s="19"/>
      <c r="E77" s="70"/>
      <c r="F77" s="113"/>
      <c r="G77" s="114"/>
      <c r="H77" s="115"/>
      <c r="I77" s="70">
        <f>СЕН.25!I77+F77-E77</f>
        <v>-1350</v>
      </c>
    </row>
    <row r="78" spans="1:9">
      <c r="A78" s="23"/>
      <c r="B78" s="135" t="s">
        <v>19</v>
      </c>
      <c r="C78" s="82"/>
      <c r="D78" s="19"/>
      <c r="E78" s="70"/>
      <c r="F78" s="113"/>
      <c r="G78" s="114"/>
      <c r="H78" s="115"/>
      <c r="I78" s="70">
        <f>СЕН.25!I78+F78-E78</f>
        <v>-1350</v>
      </c>
    </row>
    <row r="79" spans="1:9">
      <c r="A79" s="23"/>
      <c r="B79" s="135">
        <v>80</v>
      </c>
      <c r="C79" s="81"/>
      <c r="D79" s="19"/>
      <c r="E79" s="70"/>
      <c r="F79" s="113"/>
      <c r="G79" s="114"/>
      <c r="H79" s="115"/>
      <c r="I79" s="70">
        <f>СЕН.25!I79+F79-E79</f>
        <v>-1350</v>
      </c>
    </row>
    <row r="80" spans="1:9">
      <c r="A80" s="26"/>
      <c r="B80" s="135">
        <v>81</v>
      </c>
      <c r="C80" s="81"/>
      <c r="D80" s="19"/>
      <c r="E80" s="70"/>
      <c r="F80" s="113"/>
      <c r="G80" s="114"/>
      <c r="H80" s="115"/>
      <c r="I80" s="70">
        <f>СЕН.25!I80+F80-E80</f>
        <v>-1350</v>
      </c>
    </row>
    <row r="81" spans="1:9">
      <c r="A81" s="27"/>
      <c r="B81" s="135">
        <v>82</v>
      </c>
      <c r="C81" s="81"/>
      <c r="D81" s="19"/>
      <c r="E81" s="70"/>
      <c r="F81" s="113"/>
      <c r="G81" s="114"/>
      <c r="H81" s="115"/>
      <c r="I81" s="70">
        <f>СЕН.25!I81+F81-E81</f>
        <v>-1350</v>
      </c>
    </row>
    <row r="82" spans="1:9">
      <c r="A82" s="27"/>
      <c r="B82" s="135">
        <v>83</v>
      </c>
      <c r="C82" s="81"/>
      <c r="D82" s="19"/>
      <c r="E82" s="70"/>
      <c r="F82" s="113"/>
      <c r="G82" s="114"/>
      <c r="H82" s="115"/>
      <c r="I82" s="70">
        <f>СЕН.25!I82+F82-E82</f>
        <v>650</v>
      </c>
    </row>
    <row r="83" spans="1:9">
      <c r="A83" s="27"/>
      <c r="B83" s="135">
        <v>84</v>
      </c>
      <c r="C83" s="81"/>
      <c r="D83" s="19"/>
      <c r="E83" s="70"/>
      <c r="F83" s="113"/>
      <c r="G83" s="114"/>
      <c r="H83" s="115"/>
      <c r="I83" s="70">
        <f>СЕН.25!I83+F83-E83</f>
        <v>0</v>
      </c>
    </row>
    <row r="84" spans="1:9">
      <c r="A84" s="23"/>
      <c r="B84" s="135">
        <v>85</v>
      </c>
      <c r="C84" s="81"/>
      <c r="D84" s="19"/>
      <c r="E84" s="70"/>
      <c r="F84" s="113"/>
      <c r="G84" s="114"/>
      <c r="H84" s="115"/>
      <c r="I84" s="70">
        <f>СЕН.25!I84+F84-E84</f>
        <v>-1350</v>
      </c>
    </row>
    <row r="85" spans="1:9">
      <c r="A85" s="27"/>
      <c r="B85" s="135">
        <v>86</v>
      </c>
      <c r="C85" s="81"/>
      <c r="D85" s="19"/>
      <c r="E85" s="70"/>
      <c r="F85" s="113"/>
      <c r="G85" s="114"/>
      <c r="H85" s="115"/>
      <c r="I85" s="70">
        <f>СЕН.25!I85+F85-E85</f>
        <v>-1350</v>
      </c>
    </row>
    <row r="86" spans="1:9">
      <c r="A86" s="27"/>
      <c r="B86" s="135">
        <v>87</v>
      </c>
      <c r="C86" s="81"/>
      <c r="D86" s="19"/>
      <c r="E86" s="70"/>
      <c r="F86" s="113"/>
      <c r="G86" s="114"/>
      <c r="H86" s="115"/>
      <c r="I86" s="70">
        <f>СЕН.25!I86+F86-E86</f>
        <v>-1350</v>
      </c>
    </row>
    <row r="87" spans="1:9">
      <c r="A87" s="27"/>
      <c r="B87" s="135">
        <v>88</v>
      </c>
      <c r="C87" s="81"/>
      <c r="D87" s="19"/>
      <c r="E87" s="70"/>
      <c r="F87" s="113"/>
      <c r="G87" s="114"/>
      <c r="H87" s="115"/>
      <c r="I87" s="70">
        <f>СЕН.25!I87+F87-E87</f>
        <v>-1350</v>
      </c>
    </row>
    <row r="88" spans="1:9">
      <c r="A88" s="27"/>
      <c r="B88" s="135">
        <v>89</v>
      </c>
      <c r="C88" s="81"/>
      <c r="D88" s="19"/>
      <c r="E88" s="70"/>
      <c r="F88" s="113"/>
      <c r="G88" s="114"/>
      <c r="H88" s="115"/>
      <c r="I88" s="70">
        <f>СЕН.25!I88+F88-E88</f>
        <v>-1350</v>
      </c>
    </row>
    <row r="89" spans="1:9">
      <c r="A89" s="27"/>
      <c r="B89" s="135">
        <v>90</v>
      </c>
      <c r="C89" s="81"/>
      <c r="D89" s="19"/>
      <c r="E89" s="70"/>
      <c r="F89" s="113"/>
      <c r="G89" s="114"/>
      <c r="H89" s="115"/>
      <c r="I89" s="70">
        <f>СЕН.25!I89+F89-E89</f>
        <v>-1350</v>
      </c>
    </row>
    <row r="90" spans="1:9">
      <c r="A90" s="27"/>
      <c r="B90" s="135">
        <v>91</v>
      </c>
      <c r="C90" s="81"/>
      <c r="D90" s="19"/>
      <c r="E90" s="70"/>
      <c r="F90" s="113"/>
      <c r="G90" s="114"/>
      <c r="H90" s="115"/>
      <c r="I90" s="70">
        <f>СЕН.25!I90+F90-E90</f>
        <v>-1350</v>
      </c>
    </row>
    <row r="91" spans="1:9">
      <c r="A91" s="27"/>
      <c r="B91" s="135">
        <v>92</v>
      </c>
      <c r="C91" s="81"/>
      <c r="D91" s="19"/>
      <c r="E91" s="70"/>
      <c r="F91" s="113"/>
      <c r="G91" s="114"/>
      <c r="H91" s="115"/>
      <c r="I91" s="70">
        <f>СЕН.25!I91+F91-E91</f>
        <v>650</v>
      </c>
    </row>
    <row r="92" spans="1:9">
      <c r="A92" s="28"/>
      <c r="B92" s="135">
        <v>93</v>
      </c>
      <c r="C92" s="81"/>
      <c r="D92" s="19"/>
      <c r="E92" s="70"/>
      <c r="F92" s="113"/>
      <c r="G92" s="114"/>
      <c r="H92" s="115"/>
      <c r="I92" s="70">
        <f>СЕН.25!I92+F92-E92</f>
        <v>-1350</v>
      </c>
    </row>
    <row r="93" spans="1:9">
      <c r="A93" s="27"/>
      <c r="B93" s="135">
        <v>94</v>
      </c>
      <c r="C93" s="81"/>
      <c r="D93" s="19"/>
      <c r="E93" s="70"/>
      <c r="F93" s="113"/>
      <c r="G93" s="114"/>
      <c r="H93" s="115"/>
      <c r="I93" s="70">
        <f>СЕН.25!I93+F93-E93</f>
        <v>0</v>
      </c>
    </row>
    <row r="94" spans="1:9">
      <c r="A94" s="23"/>
      <c r="B94" s="135">
        <v>95</v>
      </c>
      <c r="C94" s="81"/>
      <c r="D94" s="19"/>
      <c r="E94" s="70"/>
      <c r="F94" s="113"/>
      <c r="G94" s="114"/>
      <c r="H94" s="115"/>
      <c r="I94" s="70">
        <f>СЕН.25!I94+F94-E94</f>
        <v>-1350</v>
      </c>
    </row>
    <row r="95" spans="1:9">
      <c r="A95" s="23"/>
      <c r="B95" s="135">
        <v>96</v>
      </c>
      <c r="C95" s="81"/>
      <c r="D95" s="19"/>
      <c r="E95" s="70"/>
      <c r="F95" s="113"/>
      <c r="G95" s="114"/>
      <c r="H95" s="115"/>
      <c r="I95" s="70">
        <f>СЕН.25!I95+F95-E95</f>
        <v>-1350</v>
      </c>
    </row>
    <row r="96" spans="1:9">
      <c r="A96" s="23"/>
      <c r="B96" s="135">
        <v>97</v>
      </c>
      <c r="C96" s="81"/>
      <c r="D96" s="19"/>
      <c r="E96" s="70"/>
      <c r="F96" s="113"/>
      <c r="G96" s="114"/>
      <c r="H96" s="115"/>
      <c r="I96" s="70">
        <f>СЕН.25!I96+F96-E96</f>
        <v>0</v>
      </c>
    </row>
    <row r="97" spans="1:9">
      <c r="A97" s="23"/>
      <c r="B97" s="179" t="s">
        <v>44</v>
      </c>
      <c r="C97" s="81"/>
      <c r="D97" s="19"/>
      <c r="E97" s="70"/>
      <c r="F97" s="113"/>
      <c r="G97" s="114"/>
      <c r="H97" s="115"/>
      <c r="I97" s="70">
        <f>СЕН.25!I97+F97-E97</f>
        <v>-1350</v>
      </c>
    </row>
    <row r="98" spans="1:9">
      <c r="A98" s="23"/>
      <c r="B98" s="187" t="s">
        <v>57</v>
      </c>
      <c r="C98" s="81"/>
      <c r="D98" s="19"/>
      <c r="E98" s="70"/>
      <c r="F98" s="113"/>
      <c r="G98" s="114"/>
      <c r="H98" s="115"/>
      <c r="I98" s="70">
        <f>СЕН.25!I98+F98-E98</f>
        <v>-1350</v>
      </c>
    </row>
    <row r="99" spans="1:9">
      <c r="A99" s="23"/>
      <c r="B99" s="183" t="s">
        <v>50</v>
      </c>
      <c r="C99" s="81"/>
      <c r="D99" s="19"/>
      <c r="E99" s="70"/>
      <c r="F99" s="113"/>
      <c r="G99" s="114"/>
      <c r="H99" s="115"/>
      <c r="I99" s="70">
        <f>СЕН.25!I99+F99-E99</f>
        <v>0</v>
      </c>
    </row>
    <row r="100" spans="1:9">
      <c r="A100" s="23"/>
      <c r="B100" s="190" t="s">
        <v>69</v>
      </c>
      <c r="C100" s="81"/>
      <c r="D100" s="19"/>
      <c r="E100" s="70"/>
      <c r="F100" s="113"/>
      <c r="G100" s="114"/>
      <c r="H100" s="115"/>
      <c r="I100" s="70">
        <f>СЕН.25!I100+F100-E100</f>
        <v>0</v>
      </c>
    </row>
    <row r="101" spans="1:9">
      <c r="A101" s="23"/>
      <c r="B101" s="135" t="s">
        <v>35</v>
      </c>
      <c r="C101" s="81"/>
      <c r="D101" s="19"/>
      <c r="E101" s="70"/>
      <c r="F101" s="113"/>
      <c r="G101" s="114"/>
      <c r="H101" s="115"/>
      <c r="I101" s="70">
        <f>СЕН.25!I101+F101-E101</f>
        <v>-1350</v>
      </c>
    </row>
    <row r="102" spans="1:9">
      <c r="A102" s="23"/>
      <c r="B102" s="135" t="s">
        <v>33</v>
      </c>
      <c r="C102" s="81"/>
      <c r="D102" s="19"/>
      <c r="E102" s="70"/>
      <c r="F102" s="113"/>
      <c r="G102" s="114"/>
      <c r="H102" s="115"/>
      <c r="I102" s="70">
        <f>СЕН.25!I102+F102-E102</f>
        <v>-1350</v>
      </c>
    </row>
    <row r="103" spans="1:9">
      <c r="A103" s="23"/>
      <c r="B103" s="170" t="s">
        <v>42</v>
      </c>
      <c r="C103" s="81"/>
      <c r="D103" s="19"/>
      <c r="E103" s="70"/>
      <c r="F103" s="113"/>
      <c r="G103" s="114"/>
      <c r="H103" s="115"/>
      <c r="I103" s="70">
        <f>СЕН.25!I103+F103-E103</f>
        <v>0</v>
      </c>
    </row>
    <row r="104" spans="1:9">
      <c r="A104" s="23"/>
      <c r="B104" s="135">
        <v>100</v>
      </c>
      <c r="C104" s="81"/>
      <c r="D104" s="19"/>
      <c r="E104" s="70"/>
      <c r="F104" s="113"/>
      <c r="G104" s="114"/>
      <c r="H104" s="115"/>
      <c r="I104" s="70">
        <f>СЕН.25!I104+F104-E104</f>
        <v>0</v>
      </c>
    </row>
    <row r="105" spans="1:9">
      <c r="A105" s="23"/>
      <c r="B105" s="179" t="s">
        <v>45</v>
      </c>
      <c r="C105" s="81"/>
      <c r="D105" s="19"/>
      <c r="E105" s="70"/>
      <c r="F105" s="113"/>
      <c r="G105" s="114"/>
      <c r="H105" s="115"/>
      <c r="I105" s="70">
        <f>СЕН.25!I105+F105-E105</f>
        <v>-1350</v>
      </c>
    </row>
    <row r="106" spans="1:9">
      <c r="A106" s="26"/>
      <c r="B106" s="135">
        <v>101</v>
      </c>
      <c r="C106" s="81"/>
      <c r="D106" s="19"/>
      <c r="E106" s="70"/>
      <c r="F106" s="113"/>
      <c r="G106" s="114"/>
      <c r="H106" s="115"/>
      <c r="I106" s="70">
        <f>СЕН.25!I106+F106-E106</f>
        <v>-1350</v>
      </c>
    </row>
    <row r="107" spans="1:9">
      <c r="A107" s="26"/>
      <c r="B107" s="135">
        <v>102</v>
      </c>
      <c r="C107" s="84"/>
      <c r="D107" s="19"/>
      <c r="E107" s="70"/>
      <c r="F107" s="113"/>
      <c r="G107" s="114"/>
      <c r="H107" s="115"/>
      <c r="I107" s="70">
        <f>СЕН.25!I107+F107-E107</f>
        <v>-1350</v>
      </c>
    </row>
    <row r="108" spans="1:9">
      <c r="A108" s="26"/>
      <c r="B108" s="135">
        <v>103</v>
      </c>
      <c r="C108" s="81"/>
      <c r="D108" s="19"/>
      <c r="E108" s="70"/>
      <c r="F108" s="113"/>
      <c r="G108" s="114"/>
      <c r="H108" s="115"/>
      <c r="I108" s="70">
        <f>СЕН.25!I108+F108-E108</f>
        <v>-1350</v>
      </c>
    </row>
    <row r="109" spans="1:9">
      <c r="A109" s="27"/>
      <c r="B109" s="135">
        <v>104</v>
      </c>
      <c r="C109" s="81"/>
      <c r="D109" s="19"/>
      <c r="E109" s="70"/>
      <c r="F109" s="113"/>
      <c r="G109" s="114"/>
      <c r="H109" s="115"/>
      <c r="I109" s="70">
        <f>СЕН.25!I109+F109-E109</f>
        <v>-1350</v>
      </c>
    </row>
    <row r="110" spans="1:9">
      <c r="A110" s="27"/>
      <c r="B110" s="135">
        <v>105</v>
      </c>
      <c r="C110" s="81"/>
      <c r="D110" s="19"/>
      <c r="E110" s="70"/>
      <c r="F110" s="113"/>
      <c r="G110" s="114"/>
      <c r="H110" s="115"/>
      <c r="I110" s="70">
        <f>СЕН.25!I110+F110-E110</f>
        <v>-1350</v>
      </c>
    </row>
    <row r="111" spans="1:9">
      <c r="A111" s="27"/>
      <c r="B111" s="135">
        <v>106</v>
      </c>
      <c r="C111" s="81"/>
      <c r="D111" s="19"/>
      <c r="E111" s="70"/>
      <c r="F111" s="113"/>
      <c r="G111" s="114"/>
      <c r="H111" s="115"/>
      <c r="I111" s="70">
        <f>СЕН.25!I111+F111-E111</f>
        <v>-1350</v>
      </c>
    </row>
    <row r="112" spans="1:9">
      <c r="A112" s="27"/>
      <c r="B112" s="185" t="s">
        <v>54</v>
      </c>
      <c r="C112" s="81"/>
      <c r="D112" s="19"/>
      <c r="E112" s="70"/>
      <c r="F112" s="113"/>
      <c r="G112" s="114"/>
      <c r="H112" s="115"/>
      <c r="I112" s="70">
        <f>СЕН.25!I112+F112-E112</f>
        <v>-1350</v>
      </c>
    </row>
    <row r="113" spans="1:10">
      <c r="A113" s="27"/>
      <c r="B113" s="135">
        <v>107</v>
      </c>
      <c r="C113" s="81"/>
      <c r="D113" s="19"/>
      <c r="E113" s="70"/>
      <c r="F113" s="113"/>
      <c r="G113" s="114"/>
      <c r="H113" s="115"/>
      <c r="I113" s="70">
        <f>СЕН.25!I113+F113-E113</f>
        <v>0</v>
      </c>
    </row>
    <row r="114" spans="1:10">
      <c r="A114" s="27"/>
      <c r="B114" s="135">
        <v>108</v>
      </c>
      <c r="C114" s="81"/>
      <c r="D114" s="19"/>
      <c r="E114" s="70"/>
      <c r="F114" s="113"/>
      <c r="G114" s="114"/>
      <c r="H114" s="115"/>
      <c r="I114" s="70">
        <f>СЕН.25!I114+F114-E114</f>
        <v>0</v>
      </c>
    </row>
    <row r="115" spans="1:10">
      <c r="A115" s="27"/>
      <c r="B115" s="135">
        <v>109</v>
      </c>
      <c r="C115" s="81"/>
      <c r="D115" s="19"/>
      <c r="E115" s="70"/>
      <c r="F115" s="113"/>
      <c r="G115" s="114"/>
      <c r="H115" s="115"/>
      <c r="I115" s="70">
        <f>СЕН.25!I115+F115-E115</f>
        <v>-1350</v>
      </c>
    </row>
    <row r="116" spans="1:10">
      <c r="A116" s="23"/>
      <c r="B116" s="135">
        <v>110</v>
      </c>
      <c r="C116" s="81"/>
      <c r="D116" s="19"/>
      <c r="E116" s="70"/>
      <c r="F116" s="113"/>
      <c r="G116" s="114"/>
      <c r="H116" s="115"/>
      <c r="I116" s="70">
        <f>СЕН.25!I116+F116-E116</f>
        <v>-1350</v>
      </c>
    </row>
    <row r="117" spans="1:10">
      <c r="A117" s="23"/>
      <c r="B117" s="135">
        <v>111</v>
      </c>
      <c r="C117" s="81"/>
      <c r="D117" s="19"/>
      <c r="E117" s="70"/>
      <c r="F117" s="113"/>
      <c r="G117" s="114"/>
      <c r="H117" s="115"/>
      <c r="I117" s="70">
        <f>СЕН.25!I117+F117-E117</f>
        <v>-1350</v>
      </c>
    </row>
    <row r="118" spans="1:10">
      <c r="A118" s="23"/>
      <c r="B118" s="135">
        <v>112</v>
      </c>
      <c r="C118" s="81"/>
      <c r="D118" s="19"/>
      <c r="E118" s="70"/>
      <c r="F118" s="113"/>
      <c r="G118" s="114"/>
      <c r="H118" s="115"/>
      <c r="I118" s="70">
        <f>СЕН.25!I118+F118-E118</f>
        <v>0</v>
      </c>
    </row>
    <row r="119" spans="1:10">
      <c r="A119" s="23"/>
      <c r="B119" s="167" t="s">
        <v>41</v>
      </c>
      <c r="C119" s="81"/>
      <c r="D119" s="19"/>
      <c r="E119" s="70"/>
      <c r="F119" s="113"/>
      <c r="G119" s="114"/>
      <c r="H119" s="115"/>
      <c r="I119" s="70">
        <f>СЕН.25!I119+F119-E119</f>
        <v>0</v>
      </c>
    </row>
    <row r="120" spans="1:10">
      <c r="A120" s="23"/>
      <c r="B120" s="135">
        <v>113</v>
      </c>
      <c r="C120" s="81"/>
      <c r="D120" s="19"/>
      <c r="E120" s="70"/>
      <c r="F120" s="113"/>
      <c r="G120" s="114"/>
      <c r="H120" s="115"/>
      <c r="I120" s="70">
        <f>СЕН.25!I120+F120-E120</f>
        <v>-1350</v>
      </c>
    </row>
    <row r="121" spans="1:10">
      <c r="A121" s="27"/>
      <c r="B121" s="135">
        <v>114</v>
      </c>
      <c r="C121" s="81"/>
      <c r="D121" s="19"/>
      <c r="E121" s="70"/>
      <c r="F121" s="113"/>
      <c r="G121" s="114"/>
      <c r="H121" s="115"/>
      <c r="I121" s="70">
        <f>СЕН.25!I121+F121-E121</f>
        <v>-1350</v>
      </c>
    </row>
    <row r="122" spans="1:10">
      <c r="A122" s="27"/>
      <c r="B122" s="135" t="s">
        <v>20</v>
      </c>
      <c r="C122" s="81"/>
      <c r="D122" s="19"/>
      <c r="E122" s="70"/>
      <c r="F122" s="113"/>
      <c r="G122" s="114"/>
      <c r="H122" s="115"/>
      <c r="I122" s="70">
        <f>СЕН.25!I122+F122-E122</f>
        <v>-1350</v>
      </c>
    </row>
    <row r="123" spans="1:10">
      <c r="A123" s="27"/>
      <c r="B123" s="135">
        <v>117</v>
      </c>
      <c r="C123" s="81"/>
      <c r="D123" s="19"/>
      <c r="E123" s="70"/>
      <c r="F123" s="113"/>
      <c r="G123" s="114"/>
      <c r="H123" s="115"/>
      <c r="I123" s="70">
        <f>СЕН.25!I123+F123-E123</f>
        <v>-1350</v>
      </c>
    </row>
    <row r="124" spans="1:10">
      <c r="A124" s="27"/>
      <c r="B124" s="135">
        <v>118</v>
      </c>
      <c r="C124" s="81"/>
      <c r="D124" s="19"/>
      <c r="E124" s="70"/>
      <c r="F124" s="113"/>
      <c r="G124" s="114"/>
      <c r="H124" s="115"/>
      <c r="I124" s="70">
        <f>СЕН.25!I124+F124-E124</f>
        <v>-1350</v>
      </c>
    </row>
    <row r="125" spans="1:10">
      <c r="A125" s="27"/>
      <c r="B125" s="135">
        <f>B124+1</f>
        <v>119</v>
      </c>
      <c r="C125" s="81"/>
      <c r="D125" s="19"/>
      <c r="E125" s="70"/>
      <c r="F125" s="113"/>
      <c r="G125" s="114"/>
      <c r="H125" s="115"/>
      <c r="I125" s="70">
        <f>СЕН.25!I125+F125-E125</f>
        <v>0</v>
      </c>
    </row>
    <row r="126" spans="1:10">
      <c r="A126" s="27"/>
      <c r="B126" s="135">
        <f t="shared" ref="B126:B132" si="0">B125+1</f>
        <v>120</v>
      </c>
      <c r="C126" s="71"/>
      <c r="D126" s="19"/>
      <c r="E126" s="70"/>
      <c r="F126" s="113"/>
      <c r="G126" s="114"/>
      <c r="H126" s="115"/>
      <c r="I126" s="70">
        <f>СЕН.25!I126+F126-E126</f>
        <v>2150</v>
      </c>
    </row>
    <row r="127" spans="1:10">
      <c r="A127" s="27"/>
      <c r="B127" s="135">
        <f t="shared" si="0"/>
        <v>121</v>
      </c>
      <c r="C127" s="81"/>
      <c r="D127" s="19"/>
      <c r="E127" s="70"/>
      <c r="F127" s="113"/>
      <c r="G127" s="114"/>
      <c r="H127" s="115"/>
      <c r="I127" s="70">
        <f>СЕН.25!I127+F127-E127</f>
        <v>-1350</v>
      </c>
    </row>
    <row r="128" spans="1:10">
      <c r="A128" s="27"/>
      <c r="B128" s="135">
        <f t="shared" si="0"/>
        <v>122</v>
      </c>
      <c r="C128" s="81"/>
      <c r="D128" s="19"/>
      <c r="E128" s="70"/>
      <c r="F128" s="113"/>
      <c r="G128" s="114"/>
      <c r="H128" s="115"/>
      <c r="I128" s="70">
        <f>СЕН.25!I128+F128-E128</f>
        <v>-1350</v>
      </c>
      <c r="J128" s="168"/>
    </row>
    <row r="129" spans="1:10">
      <c r="A129" s="206"/>
      <c r="B129" s="135">
        <f t="shared" si="0"/>
        <v>123</v>
      </c>
      <c r="C129" s="81"/>
      <c r="D129" s="19"/>
      <c r="E129" s="70"/>
      <c r="F129" s="113"/>
      <c r="G129" s="114"/>
      <c r="H129" s="115"/>
      <c r="I129" s="70">
        <f>СЕН.25!I129+F129-E129</f>
        <v>0</v>
      </c>
    </row>
    <row r="130" spans="1:10">
      <c r="A130" s="207"/>
      <c r="B130" s="135">
        <f t="shared" si="0"/>
        <v>124</v>
      </c>
      <c r="C130" s="81"/>
      <c r="D130" s="19"/>
      <c r="E130" s="70"/>
      <c r="F130" s="113"/>
      <c r="G130" s="114"/>
      <c r="H130" s="115"/>
      <c r="I130" s="70">
        <f>СЕН.25!I130+F130-E130</f>
        <v>-1350</v>
      </c>
    </row>
    <row r="131" spans="1:10">
      <c r="A131" s="27"/>
      <c r="B131" s="135">
        <f t="shared" si="0"/>
        <v>125</v>
      </c>
      <c r="C131" s="81"/>
      <c r="D131" s="19"/>
      <c r="E131" s="70"/>
      <c r="F131" s="113"/>
      <c r="G131" s="114"/>
      <c r="H131" s="115"/>
      <c r="I131" s="70">
        <f>СЕН.25!I131+F131-E131</f>
        <v>-1350</v>
      </c>
    </row>
    <row r="132" spans="1:10">
      <c r="A132" s="27"/>
      <c r="B132" s="135">
        <f t="shared" si="0"/>
        <v>126</v>
      </c>
      <c r="C132" s="81"/>
      <c r="D132" s="19"/>
      <c r="E132" s="70"/>
      <c r="F132" s="113"/>
      <c r="G132" s="114"/>
      <c r="H132" s="115"/>
      <c r="I132" s="70">
        <f>СЕН.25!I132+F132-E132</f>
        <v>-1350</v>
      </c>
    </row>
    <row r="133" spans="1:10">
      <c r="A133" s="27"/>
      <c r="B133" s="186">
        <v>127</v>
      </c>
      <c r="C133" s="81"/>
      <c r="D133" s="19"/>
      <c r="E133" s="70"/>
      <c r="F133" s="113"/>
      <c r="G133" s="114"/>
      <c r="H133" s="115"/>
      <c r="I133" s="70">
        <f>СЕН.25!I133+F133-E133</f>
        <v>-1350</v>
      </c>
    </row>
    <row r="134" spans="1:10">
      <c r="A134" s="27"/>
      <c r="B134" s="135" t="s">
        <v>34</v>
      </c>
      <c r="C134" s="81"/>
      <c r="D134" s="19"/>
      <c r="E134" s="70"/>
      <c r="F134" s="113"/>
      <c r="G134" s="114"/>
      <c r="H134" s="115"/>
      <c r="I134" s="70">
        <f>СЕН.25!I134+F134-E134</f>
        <v>-1350</v>
      </c>
    </row>
    <row r="135" spans="1:10">
      <c r="A135" s="27"/>
      <c r="B135" s="135" t="s">
        <v>32</v>
      </c>
      <c r="C135" s="81"/>
      <c r="D135" s="19"/>
      <c r="E135" s="70"/>
      <c r="F135" s="113"/>
      <c r="G135" s="114"/>
      <c r="H135" s="115"/>
      <c r="I135" s="70">
        <f>СЕН.25!I135+F135-E135</f>
        <v>-1350</v>
      </c>
    </row>
    <row r="136" spans="1:10">
      <c r="A136" s="27"/>
      <c r="B136" s="135">
        <v>129</v>
      </c>
      <c r="C136" s="81"/>
      <c r="D136" s="19"/>
      <c r="E136" s="70"/>
      <c r="F136" s="113"/>
      <c r="G136" s="114"/>
      <c r="H136" s="115"/>
      <c r="I136" s="70">
        <f>СЕН.25!I136+F136-E136</f>
        <v>-1350</v>
      </c>
    </row>
    <row r="137" spans="1:10">
      <c r="A137" s="27"/>
      <c r="B137" s="135">
        <f>B136+1</f>
        <v>130</v>
      </c>
      <c r="C137" s="81"/>
      <c r="D137" s="19"/>
      <c r="E137" s="70"/>
      <c r="F137" s="113"/>
      <c r="G137" s="114"/>
      <c r="H137" s="115"/>
      <c r="I137" s="70">
        <f>СЕН.25!I137+F137-E137</f>
        <v>-1350</v>
      </c>
    </row>
    <row r="138" spans="1:10">
      <c r="A138" s="27"/>
      <c r="B138" s="135">
        <f t="shared" ref="B138:B144" si="1">B137+1</f>
        <v>131</v>
      </c>
      <c r="C138" s="81"/>
      <c r="D138" s="19"/>
      <c r="E138" s="70"/>
      <c r="F138" s="113"/>
      <c r="G138" s="114"/>
      <c r="H138" s="115"/>
      <c r="I138" s="70">
        <f>СЕН.25!I138+F138-E138</f>
        <v>-1350</v>
      </c>
      <c r="J138" s="168"/>
    </row>
    <row r="139" spans="1:10">
      <c r="A139" s="27"/>
      <c r="B139" s="135">
        <f t="shared" si="1"/>
        <v>132</v>
      </c>
      <c r="C139" s="81"/>
      <c r="D139" s="19"/>
      <c r="E139" s="70"/>
      <c r="F139" s="113"/>
      <c r="G139" s="114"/>
      <c r="H139" s="115"/>
      <c r="I139" s="70">
        <f>СЕН.25!I139+F139-E139</f>
        <v>-1350</v>
      </c>
      <c r="J139" s="168"/>
    </row>
    <row r="140" spans="1:10">
      <c r="A140" s="27"/>
      <c r="B140" s="135">
        <f t="shared" si="1"/>
        <v>133</v>
      </c>
      <c r="C140" s="81"/>
      <c r="D140" s="19"/>
      <c r="E140" s="70"/>
      <c r="F140" s="113"/>
      <c r="G140" s="114"/>
      <c r="H140" s="115"/>
      <c r="I140" s="70">
        <f>СЕН.25!I140+F140-E140</f>
        <v>-1350</v>
      </c>
    </row>
    <row r="141" spans="1:10">
      <c r="A141" s="27"/>
      <c r="B141" s="135">
        <f t="shared" si="1"/>
        <v>134</v>
      </c>
      <c r="C141" s="81"/>
      <c r="D141" s="19"/>
      <c r="E141" s="70"/>
      <c r="F141" s="113"/>
      <c r="G141" s="114"/>
      <c r="H141" s="115"/>
      <c r="I141" s="70">
        <f>СЕН.25!I141+F141-E141</f>
        <v>1350</v>
      </c>
    </row>
    <row r="142" spans="1:10">
      <c r="A142" s="27"/>
      <c r="B142" s="135">
        <f t="shared" si="1"/>
        <v>135</v>
      </c>
      <c r="C142" s="81"/>
      <c r="D142" s="19"/>
      <c r="E142" s="70"/>
      <c r="F142" s="113"/>
      <c r="G142" s="114"/>
      <c r="H142" s="115"/>
      <c r="I142" s="70">
        <f>СЕН.25!I142+F142-E142</f>
        <v>0</v>
      </c>
    </row>
    <row r="143" spans="1:10">
      <c r="A143" s="27"/>
      <c r="B143" s="135">
        <f t="shared" si="1"/>
        <v>136</v>
      </c>
      <c r="C143" s="81"/>
      <c r="D143" s="19"/>
      <c r="E143" s="70"/>
      <c r="F143" s="113"/>
      <c r="G143" s="114"/>
      <c r="H143" s="115"/>
      <c r="I143" s="70">
        <f>СЕН.25!I143+F143-E143</f>
        <v>1350</v>
      </c>
    </row>
    <row r="144" spans="1:10">
      <c r="A144" s="27"/>
      <c r="B144" s="135">
        <f t="shared" si="1"/>
        <v>137</v>
      </c>
      <c r="C144" s="81"/>
      <c r="D144" s="19"/>
      <c r="E144" s="70"/>
      <c r="F144" s="113"/>
      <c r="G144" s="114"/>
      <c r="H144" s="115"/>
      <c r="I144" s="70">
        <f>СЕН.25!I144+F144-E144</f>
        <v>-1350</v>
      </c>
    </row>
    <row r="145" spans="1:9">
      <c r="A145" s="27"/>
      <c r="B145" s="135" t="s">
        <v>21</v>
      </c>
      <c r="C145" s="81"/>
      <c r="D145" s="19"/>
      <c r="E145" s="70"/>
      <c r="F145" s="113"/>
      <c r="G145" s="114"/>
      <c r="H145" s="115"/>
      <c r="I145" s="70">
        <f>СЕН.25!I145+F145-E145</f>
        <v>-1350</v>
      </c>
    </row>
    <row r="146" spans="1:9">
      <c r="A146" s="23"/>
      <c r="B146" s="135">
        <v>140</v>
      </c>
      <c r="C146" s="81"/>
      <c r="D146" s="19"/>
      <c r="E146" s="70"/>
      <c r="F146" s="113"/>
      <c r="G146" s="114"/>
      <c r="H146" s="115"/>
      <c r="I146" s="70">
        <f>СЕН.25!I146+F146-E146</f>
        <v>-1350</v>
      </c>
    </row>
    <row r="147" spans="1:9">
      <c r="A147" s="23"/>
      <c r="B147" s="135">
        <v>141</v>
      </c>
      <c r="C147" s="81"/>
      <c r="D147" s="19"/>
      <c r="E147" s="70"/>
      <c r="F147" s="113"/>
      <c r="G147" s="114"/>
      <c r="H147" s="115"/>
      <c r="I147" s="70">
        <f>СЕН.25!I147+F147-E147</f>
        <v>0</v>
      </c>
    </row>
    <row r="148" spans="1:9">
      <c r="A148" s="23"/>
      <c r="B148" s="135">
        <v>142</v>
      </c>
      <c r="C148" s="81"/>
      <c r="D148" s="19"/>
      <c r="E148" s="70"/>
      <c r="F148" s="113"/>
      <c r="G148" s="114"/>
      <c r="H148" s="115"/>
      <c r="I148" s="70">
        <f>СЕН.25!I148+F148-E148</f>
        <v>-1350</v>
      </c>
    </row>
    <row r="149" spans="1:9">
      <c r="A149" s="27"/>
      <c r="B149" s="135">
        <v>143</v>
      </c>
      <c r="C149" s="81"/>
      <c r="D149" s="19"/>
      <c r="E149" s="70"/>
      <c r="F149" s="113"/>
      <c r="G149" s="114"/>
      <c r="H149" s="115"/>
      <c r="I149" s="70">
        <f>СЕН.25!I149+F149-E149</f>
        <v>-1350</v>
      </c>
    </row>
    <row r="150" spans="1:9">
      <c r="A150" s="27"/>
      <c r="B150" s="135">
        <v>144</v>
      </c>
      <c r="C150" s="81"/>
      <c r="D150" s="19"/>
      <c r="E150" s="70"/>
      <c r="F150" s="113"/>
      <c r="G150" s="114"/>
      <c r="H150" s="115"/>
      <c r="I150" s="70">
        <f>СЕН.25!I150+F150-E150</f>
        <v>-1350</v>
      </c>
    </row>
    <row r="151" spans="1:9">
      <c r="A151" s="27"/>
      <c r="B151" s="135">
        <f>B150+1</f>
        <v>145</v>
      </c>
      <c r="C151" s="81"/>
      <c r="D151" s="19"/>
      <c r="E151" s="70"/>
      <c r="F151" s="113"/>
      <c r="G151" s="114"/>
      <c r="H151" s="115"/>
      <c r="I151" s="70">
        <f>СЕН.25!I151+F151-E151</f>
        <v>-1350</v>
      </c>
    </row>
    <row r="152" spans="1:9">
      <c r="A152" s="27"/>
      <c r="B152" s="135">
        <f t="shared" ref="B152:B177" si="2">B151+1</f>
        <v>146</v>
      </c>
      <c r="C152" s="81"/>
      <c r="D152" s="19"/>
      <c r="E152" s="70"/>
      <c r="F152" s="113"/>
      <c r="G152" s="114"/>
      <c r="H152" s="115"/>
      <c r="I152" s="70">
        <f>СЕН.25!I152+F152-E152</f>
        <v>-1350</v>
      </c>
    </row>
    <row r="153" spans="1:9">
      <c r="A153" s="27"/>
      <c r="B153" s="135">
        <f t="shared" si="2"/>
        <v>147</v>
      </c>
      <c r="C153" s="91"/>
      <c r="D153" s="19"/>
      <c r="E153" s="70"/>
      <c r="F153" s="113"/>
      <c r="G153" s="114"/>
      <c r="H153" s="115"/>
      <c r="I153" s="70">
        <f>СЕН.25!I153+F153-E153</f>
        <v>-1350</v>
      </c>
    </row>
    <row r="154" spans="1:9">
      <c r="A154" s="27"/>
      <c r="B154" s="135">
        <f t="shared" si="2"/>
        <v>148</v>
      </c>
      <c r="C154" s="90"/>
      <c r="D154" s="19"/>
      <c r="E154" s="70"/>
      <c r="F154" s="113"/>
      <c r="G154" s="114"/>
      <c r="H154" s="115"/>
      <c r="I154" s="70">
        <f>СЕН.25!I154+F154-E154</f>
        <v>0</v>
      </c>
    </row>
    <row r="155" spans="1:9">
      <c r="A155" s="27"/>
      <c r="B155" s="135">
        <f t="shared" si="2"/>
        <v>149</v>
      </c>
      <c r="C155" s="90"/>
      <c r="D155" s="19"/>
      <c r="E155" s="70"/>
      <c r="F155" s="113"/>
      <c r="G155" s="114"/>
      <c r="H155" s="115"/>
      <c r="I155" s="70">
        <f>СЕН.25!I155+F155-E155</f>
        <v>0</v>
      </c>
    </row>
    <row r="156" spans="1:9">
      <c r="A156" s="27"/>
      <c r="B156" s="135">
        <f t="shared" si="2"/>
        <v>150</v>
      </c>
      <c r="C156" s="81"/>
      <c r="D156" s="19"/>
      <c r="E156" s="70"/>
      <c r="F156" s="113"/>
      <c r="G156" s="114"/>
      <c r="H156" s="115"/>
      <c r="I156" s="70">
        <f>СЕН.25!I156+F156-E156</f>
        <v>0</v>
      </c>
    </row>
    <row r="157" spans="1:9">
      <c r="A157" s="27"/>
      <c r="B157" s="135">
        <f t="shared" si="2"/>
        <v>151</v>
      </c>
      <c r="C157" s="81"/>
      <c r="D157" s="19"/>
      <c r="E157" s="70"/>
      <c r="F157" s="113"/>
      <c r="G157" s="114"/>
      <c r="H157" s="115"/>
      <c r="I157" s="70">
        <f>СЕН.25!I157+F157-E157</f>
        <v>-1350</v>
      </c>
    </row>
    <row r="158" spans="1:9">
      <c r="A158" s="27"/>
      <c r="B158" s="135">
        <f t="shared" si="2"/>
        <v>152</v>
      </c>
      <c r="C158" s="73"/>
      <c r="D158" s="19"/>
      <c r="E158" s="70"/>
      <c r="F158" s="113"/>
      <c r="G158" s="114"/>
      <c r="H158" s="115"/>
      <c r="I158" s="70">
        <f>СЕН.25!I158+F158-E158</f>
        <v>-1350</v>
      </c>
    </row>
    <row r="159" spans="1:9">
      <c r="A159" s="27"/>
      <c r="B159" s="135">
        <f t="shared" si="2"/>
        <v>153</v>
      </c>
      <c r="C159" s="86"/>
      <c r="D159" s="19"/>
      <c r="E159" s="70"/>
      <c r="F159" s="113"/>
      <c r="G159" s="114"/>
      <c r="H159" s="115"/>
      <c r="I159" s="70">
        <f>СЕН.25!I159+F159-E159</f>
        <v>0</v>
      </c>
    </row>
    <row r="160" spans="1:9">
      <c r="A160" s="27"/>
      <c r="B160" s="135">
        <f t="shared" si="2"/>
        <v>154</v>
      </c>
      <c r="C160" s="81"/>
      <c r="D160" s="19"/>
      <c r="E160" s="70"/>
      <c r="F160" s="113"/>
      <c r="G160" s="114"/>
      <c r="H160" s="115"/>
      <c r="I160" s="70">
        <f>СЕН.25!I160+F160-E160</f>
        <v>-50</v>
      </c>
    </row>
    <row r="161" spans="1:9">
      <c r="A161" s="27"/>
      <c r="B161" s="135">
        <f t="shared" si="2"/>
        <v>155</v>
      </c>
      <c r="C161" s="73"/>
      <c r="D161" s="19"/>
      <c r="E161" s="70"/>
      <c r="F161" s="113"/>
      <c r="G161" s="114"/>
      <c r="H161" s="115"/>
      <c r="I161" s="70">
        <f>СЕН.25!I161+F161-E161</f>
        <v>-1350</v>
      </c>
    </row>
    <row r="162" spans="1:9">
      <c r="A162" s="27"/>
      <c r="B162" s="135">
        <f t="shared" si="2"/>
        <v>156</v>
      </c>
      <c r="C162" s="73"/>
      <c r="D162" s="19"/>
      <c r="E162" s="70"/>
      <c r="F162" s="113"/>
      <c r="G162" s="114"/>
      <c r="H162" s="115"/>
      <c r="I162" s="70">
        <f>СЕН.25!I162+F162-E162</f>
        <v>-1350</v>
      </c>
    </row>
    <row r="163" spans="1:9">
      <c r="A163" s="27"/>
      <c r="B163" s="135">
        <f t="shared" si="2"/>
        <v>157</v>
      </c>
      <c r="C163" s="73"/>
      <c r="D163" s="19"/>
      <c r="E163" s="70"/>
      <c r="F163" s="113"/>
      <c r="G163" s="114"/>
      <c r="H163" s="115"/>
      <c r="I163" s="70">
        <f>СЕН.25!I163+F163-E163</f>
        <v>-1350</v>
      </c>
    </row>
    <row r="164" spans="1:9">
      <c r="A164" s="27"/>
      <c r="B164" s="135">
        <f t="shared" si="2"/>
        <v>158</v>
      </c>
      <c r="C164" s="73"/>
      <c r="D164" s="19"/>
      <c r="E164" s="70"/>
      <c r="F164" s="113"/>
      <c r="G164" s="114"/>
      <c r="H164" s="115"/>
      <c r="I164" s="70">
        <f>СЕН.25!I164+F164-E164</f>
        <v>-1350</v>
      </c>
    </row>
    <row r="165" spans="1:9">
      <c r="A165" s="27"/>
      <c r="B165" s="135">
        <f t="shared" si="2"/>
        <v>159</v>
      </c>
      <c r="C165" s="73"/>
      <c r="D165" s="19"/>
      <c r="E165" s="70"/>
      <c r="F165" s="113"/>
      <c r="G165" s="114"/>
      <c r="H165" s="115"/>
      <c r="I165" s="70">
        <f>СЕН.25!I165+F165-E165</f>
        <v>-1350</v>
      </c>
    </row>
    <row r="166" spans="1:9">
      <c r="A166" s="27"/>
      <c r="B166" s="135">
        <f t="shared" si="2"/>
        <v>160</v>
      </c>
      <c r="C166" s="73"/>
      <c r="D166" s="19"/>
      <c r="E166" s="70"/>
      <c r="F166" s="113"/>
      <c r="G166" s="114"/>
      <c r="H166" s="115"/>
      <c r="I166" s="70">
        <f>СЕН.25!I166+F166-E166</f>
        <v>-1350</v>
      </c>
    </row>
    <row r="167" spans="1:9">
      <c r="A167" s="27"/>
      <c r="B167" s="135">
        <f t="shared" si="2"/>
        <v>161</v>
      </c>
      <c r="C167" s="73"/>
      <c r="D167" s="19"/>
      <c r="E167" s="70"/>
      <c r="F167" s="113"/>
      <c r="G167" s="114"/>
      <c r="H167" s="115"/>
      <c r="I167" s="70">
        <f>СЕН.25!I167+F167-E167</f>
        <v>-1350</v>
      </c>
    </row>
    <row r="168" spans="1:9">
      <c r="A168" s="27"/>
      <c r="B168" s="135">
        <f t="shared" si="2"/>
        <v>162</v>
      </c>
      <c r="C168" s="73"/>
      <c r="D168" s="19"/>
      <c r="E168" s="70"/>
      <c r="F168" s="113"/>
      <c r="G168" s="114"/>
      <c r="H168" s="115"/>
      <c r="I168" s="70">
        <f>СЕН.25!I168+F168-E168</f>
        <v>-1350</v>
      </c>
    </row>
    <row r="169" spans="1:9">
      <c r="A169" s="27"/>
      <c r="B169" s="135">
        <v>163</v>
      </c>
      <c r="C169" s="73"/>
      <c r="D169" s="19"/>
      <c r="E169" s="70"/>
      <c r="F169" s="113"/>
      <c r="G169" s="114"/>
      <c r="H169" s="115"/>
      <c r="I169" s="70">
        <f>СЕН.25!I169+F169-E169</f>
        <v>0</v>
      </c>
    </row>
    <row r="170" spans="1:9">
      <c r="A170" s="27"/>
      <c r="B170" s="135">
        <v>164</v>
      </c>
      <c r="C170" s="91"/>
      <c r="D170" s="19"/>
      <c r="E170" s="70"/>
      <c r="F170" s="113"/>
      <c r="G170" s="114"/>
      <c r="H170" s="115"/>
      <c r="I170" s="70">
        <f>СЕН.25!I170+F170-E170</f>
        <v>0</v>
      </c>
    </row>
    <row r="171" spans="1:9">
      <c r="A171" s="27"/>
      <c r="B171" s="135">
        <f t="shared" si="2"/>
        <v>165</v>
      </c>
      <c r="C171" s="91"/>
      <c r="D171" s="19"/>
      <c r="E171" s="70"/>
      <c r="F171" s="113"/>
      <c r="G171" s="114"/>
      <c r="H171" s="115"/>
      <c r="I171" s="70">
        <f>СЕН.25!I171+F171-E171</f>
        <v>0</v>
      </c>
    </row>
    <row r="172" spans="1:9">
      <c r="A172" s="27"/>
      <c r="B172" s="135">
        <f t="shared" si="2"/>
        <v>166</v>
      </c>
      <c r="C172" s="91"/>
      <c r="D172" s="19"/>
      <c r="E172" s="70"/>
      <c r="F172" s="113"/>
      <c r="G172" s="114"/>
      <c r="H172" s="115"/>
      <c r="I172" s="70">
        <f>СЕН.25!I172+F172-E172</f>
        <v>0</v>
      </c>
    </row>
    <row r="173" spans="1:9">
      <c r="A173" s="27"/>
      <c r="B173" s="135">
        <f t="shared" si="2"/>
        <v>167</v>
      </c>
      <c r="C173" s="73"/>
      <c r="D173" s="19"/>
      <c r="E173" s="70"/>
      <c r="F173" s="113"/>
      <c r="G173" s="114"/>
      <c r="H173" s="115"/>
      <c r="I173" s="70">
        <f>СЕН.25!I173+F173-E173</f>
        <v>-1350</v>
      </c>
    </row>
    <row r="174" spans="1:9">
      <c r="A174" s="27"/>
      <c r="B174" s="135">
        <f t="shared" si="2"/>
        <v>168</v>
      </c>
      <c r="C174" s="73"/>
      <c r="D174" s="19"/>
      <c r="E174" s="70"/>
      <c r="F174" s="113"/>
      <c r="G174" s="114"/>
      <c r="H174" s="115"/>
      <c r="I174" s="70">
        <f>СЕН.25!I174+F174-E174</f>
        <v>-1350</v>
      </c>
    </row>
    <row r="175" spans="1:9">
      <c r="A175" s="27"/>
      <c r="B175" s="135">
        <f t="shared" si="2"/>
        <v>169</v>
      </c>
      <c r="C175" s="73"/>
      <c r="D175" s="19"/>
      <c r="E175" s="70"/>
      <c r="F175" s="113"/>
      <c r="G175" s="114"/>
      <c r="H175" s="115"/>
      <c r="I175" s="70">
        <f>СЕН.25!I175+F175-E175</f>
        <v>-1350</v>
      </c>
    </row>
    <row r="176" spans="1:9">
      <c r="A176" s="27"/>
      <c r="B176" s="135">
        <f t="shared" si="2"/>
        <v>170</v>
      </c>
      <c r="C176" s="73"/>
      <c r="D176" s="19"/>
      <c r="E176" s="70"/>
      <c r="F176" s="113"/>
      <c r="G176" s="114"/>
      <c r="H176" s="115"/>
      <c r="I176" s="70">
        <f>СЕН.25!I176+F176-E176</f>
        <v>-1350</v>
      </c>
    </row>
    <row r="177" spans="1:9">
      <c r="A177" s="27"/>
      <c r="B177" s="135">
        <f t="shared" si="2"/>
        <v>171</v>
      </c>
      <c r="C177" s="73"/>
      <c r="D177" s="19"/>
      <c r="E177" s="70"/>
      <c r="F177" s="113"/>
      <c r="G177" s="114"/>
      <c r="H177" s="115"/>
      <c r="I177" s="70">
        <f>СЕН.25!I177+F177-E177</f>
        <v>-1350</v>
      </c>
    </row>
    <row r="178" spans="1:9">
      <c r="A178" s="27"/>
      <c r="B178" s="135">
        <v>172</v>
      </c>
      <c r="C178" s="73"/>
      <c r="D178" s="19"/>
      <c r="E178" s="70"/>
      <c r="F178" s="113"/>
      <c r="G178" s="114"/>
      <c r="H178" s="115"/>
      <c r="I178" s="70">
        <f>СЕН.25!I178+F178-E178</f>
        <v>-1350</v>
      </c>
    </row>
    <row r="179" spans="1:9">
      <c r="A179" s="27"/>
      <c r="B179" s="135">
        <v>173</v>
      </c>
      <c r="C179" s="73"/>
      <c r="D179" s="19"/>
      <c r="E179" s="70"/>
      <c r="F179" s="113"/>
      <c r="G179" s="114"/>
      <c r="H179" s="115"/>
      <c r="I179" s="70">
        <f>СЕН.25!I179+F179-E179</f>
        <v>-1350</v>
      </c>
    </row>
    <row r="180" spans="1:9">
      <c r="A180" s="27"/>
      <c r="B180" s="135" t="s">
        <v>22</v>
      </c>
      <c r="C180" s="73"/>
      <c r="D180" s="19"/>
      <c r="E180" s="70"/>
      <c r="F180" s="113"/>
      <c r="G180" s="114"/>
      <c r="H180" s="115"/>
      <c r="I180" s="70">
        <f>СЕН.25!I180+F180-E180</f>
        <v>-2700</v>
      </c>
    </row>
    <row r="181" spans="1:9">
      <c r="A181" s="23"/>
      <c r="B181" s="135">
        <v>175</v>
      </c>
      <c r="C181" s="73"/>
      <c r="D181" s="19"/>
      <c r="E181" s="70"/>
      <c r="F181" s="113"/>
      <c r="G181" s="114"/>
      <c r="H181" s="115"/>
      <c r="I181" s="70">
        <f>СЕН.25!I181+F181-E181</f>
        <v>-1350</v>
      </c>
    </row>
    <row r="182" spans="1:9">
      <c r="A182" s="23"/>
      <c r="B182" s="135">
        <f>B181+1</f>
        <v>176</v>
      </c>
      <c r="C182" s="73"/>
      <c r="D182" s="19"/>
      <c r="E182" s="70"/>
      <c r="F182" s="113"/>
      <c r="G182" s="114"/>
      <c r="H182" s="115"/>
      <c r="I182" s="70">
        <f>СЕН.25!I182+F182-E182</f>
        <v>-1350</v>
      </c>
    </row>
    <row r="183" spans="1:9">
      <c r="A183" s="23"/>
      <c r="B183" s="135">
        <f t="shared" ref="B183:B246" si="3">B182+1</f>
        <v>177</v>
      </c>
      <c r="C183" s="73"/>
      <c r="D183" s="19"/>
      <c r="E183" s="70"/>
      <c r="F183" s="113"/>
      <c r="G183" s="114"/>
      <c r="H183" s="115"/>
      <c r="I183" s="70">
        <f>СЕН.25!I183+F183-E183</f>
        <v>-1350</v>
      </c>
    </row>
    <row r="184" spans="1:9">
      <c r="A184" s="23"/>
      <c r="B184" s="135">
        <f t="shared" si="3"/>
        <v>178</v>
      </c>
      <c r="C184" s="73"/>
      <c r="D184" s="19"/>
      <c r="E184" s="70"/>
      <c r="F184" s="113"/>
      <c r="G184" s="114"/>
      <c r="H184" s="115"/>
      <c r="I184" s="70">
        <f>СЕН.25!I184+F184-E184</f>
        <v>-1350</v>
      </c>
    </row>
    <row r="185" spans="1:9">
      <c r="A185" s="23"/>
      <c r="B185" s="135">
        <f t="shared" si="3"/>
        <v>179</v>
      </c>
      <c r="C185" s="73"/>
      <c r="D185" s="19"/>
      <c r="E185" s="70"/>
      <c r="F185" s="113"/>
      <c r="G185" s="114"/>
      <c r="H185" s="115"/>
      <c r="I185" s="70">
        <f>СЕН.25!I185+F185-E185</f>
        <v>-1350</v>
      </c>
    </row>
    <row r="186" spans="1:9">
      <c r="A186" s="23"/>
      <c r="B186" s="135">
        <f t="shared" si="3"/>
        <v>180</v>
      </c>
      <c r="C186" s="73"/>
      <c r="D186" s="19"/>
      <c r="E186" s="70"/>
      <c r="F186" s="113"/>
      <c r="G186" s="114"/>
      <c r="H186" s="115"/>
      <c r="I186" s="70">
        <f>СЕН.25!I186+F186-E186</f>
        <v>-1350</v>
      </c>
    </row>
    <row r="187" spans="1:9">
      <c r="A187" s="23"/>
      <c r="B187" s="135">
        <f t="shared" si="3"/>
        <v>181</v>
      </c>
      <c r="C187" s="73"/>
      <c r="D187" s="19"/>
      <c r="E187" s="70"/>
      <c r="F187" s="113"/>
      <c r="G187" s="114"/>
      <c r="H187" s="115"/>
      <c r="I187" s="70">
        <f>СЕН.25!I187+F187-E187</f>
        <v>12150</v>
      </c>
    </row>
    <row r="188" spans="1:9">
      <c r="A188" s="23"/>
      <c r="B188" s="135">
        <f t="shared" si="3"/>
        <v>182</v>
      </c>
      <c r="C188" s="73"/>
      <c r="D188" s="19"/>
      <c r="E188" s="70"/>
      <c r="F188" s="113"/>
      <c r="G188" s="114"/>
      <c r="H188" s="115"/>
      <c r="I188" s="70">
        <f>СЕН.25!I188+F188-E188</f>
        <v>12150</v>
      </c>
    </row>
    <row r="189" spans="1:9">
      <c r="A189" s="23"/>
      <c r="B189" s="135">
        <f t="shared" si="3"/>
        <v>183</v>
      </c>
      <c r="C189" s="73"/>
      <c r="D189" s="19"/>
      <c r="E189" s="70"/>
      <c r="F189" s="113"/>
      <c r="G189" s="114"/>
      <c r="H189" s="115"/>
      <c r="I189" s="70">
        <f>СЕН.25!I189+F189-E189</f>
        <v>0</v>
      </c>
    </row>
    <row r="190" spans="1:9">
      <c r="A190" s="23"/>
      <c r="B190" s="135">
        <f t="shared" si="3"/>
        <v>184</v>
      </c>
      <c r="C190" s="73"/>
      <c r="D190" s="19"/>
      <c r="E190" s="70"/>
      <c r="F190" s="113"/>
      <c r="G190" s="114"/>
      <c r="H190" s="115"/>
      <c r="I190" s="70">
        <f>СЕН.25!I190+F190-E190</f>
        <v>-1350</v>
      </c>
    </row>
    <row r="191" spans="1:9">
      <c r="A191" s="23"/>
      <c r="B191" s="135">
        <f t="shared" si="3"/>
        <v>185</v>
      </c>
      <c r="C191" s="73"/>
      <c r="D191" s="19"/>
      <c r="E191" s="70"/>
      <c r="F191" s="113"/>
      <c r="G191" s="114"/>
      <c r="H191" s="115"/>
      <c r="I191" s="70">
        <f>СЕН.25!I191+F191-E191</f>
        <v>-1350</v>
      </c>
    </row>
    <row r="192" spans="1:9">
      <c r="A192" s="23"/>
      <c r="B192" s="135">
        <f t="shared" si="3"/>
        <v>186</v>
      </c>
      <c r="C192" s="71"/>
      <c r="D192" s="19"/>
      <c r="E192" s="70"/>
      <c r="F192" s="113"/>
      <c r="G192" s="114"/>
      <c r="H192" s="115"/>
      <c r="I192" s="70">
        <f>СЕН.25!I192+F192-E192</f>
        <v>-1350</v>
      </c>
    </row>
    <row r="193" spans="1:9">
      <c r="A193" s="23"/>
      <c r="B193" s="135">
        <f t="shared" si="3"/>
        <v>187</v>
      </c>
      <c r="C193" s="73"/>
      <c r="D193" s="19"/>
      <c r="E193" s="70"/>
      <c r="F193" s="113"/>
      <c r="G193" s="114"/>
      <c r="H193" s="115"/>
      <c r="I193" s="70">
        <f>СЕН.25!I193+F193-E193</f>
        <v>5400</v>
      </c>
    </row>
    <row r="194" spans="1:9">
      <c r="A194" s="23"/>
      <c r="B194" s="135">
        <f t="shared" si="3"/>
        <v>188</v>
      </c>
      <c r="C194" s="73"/>
      <c r="D194" s="19"/>
      <c r="E194" s="70"/>
      <c r="F194" s="113"/>
      <c r="G194" s="114"/>
      <c r="H194" s="115"/>
      <c r="I194" s="70">
        <f>СЕН.25!I194+F194-E194</f>
        <v>3650</v>
      </c>
    </row>
    <row r="195" spans="1:9">
      <c r="A195" s="23"/>
      <c r="B195" s="135">
        <f t="shared" si="3"/>
        <v>189</v>
      </c>
      <c r="C195" s="73"/>
      <c r="D195" s="19"/>
      <c r="E195" s="70"/>
      <c r="F195" s="113"/>
      <c r="G195" s="114"/>
      <c r="H195" s="115"/>
      <c r="I195" s="70">
        <f>СЕН.25!I195+F195-E195</f>
        <v>-1350</v>
      </c>
    </row>
    <row r="196" spans="1:9">
      <c r="A196" s="23"/>
      <c r="B196" s="135">
        <f t="shared" si="3"/>
        <v>190</v>
      </c>
      <c r="C196" s="81"/>
      <c r="D196" s="19"/>
      <c r="E196" s="70"/>
      <c r="F196" s="113"/>
      <c r="G196" s="114"/>
      <c r="H196" s="115"/>
      <c r="I196" s="70">
        <f>СЕН.25!I196+F196-E196</f>
        <v>0</v>
      </c>
    </row>
    <row r="197" spans="1:9">
      <c r="A197" s="23"/>
      <c r="B197" s="135">
        <f t="shared" si="3"/>
        <v>191</v>
      </c>
      <c r="C197" s="73"/>
      <c r="D197" s="19"/>
      <c r="E197" s="70"/>
      <c r="F197" s="113"/>
      <c r="G197" s="114"/>
      <c r="H197" s="115"/>
      <c r="I197" s="70">
        <f>СЕН.25!I197+F197-E197</f>
        <v>-1350</v>
      </c>
    </row>
    <row r="198" spans="1:9">
      <c r="A198" s="23"/>
      <c r="B198" s="135">
        <f t="shared" si="3"/>
        <v>192</v>
      </c>
      <c r="C198" s="73"/>
      <c r="D198" s="19"/>
      <c r="E198" s="70"/>
      <c r="F198" s="113"/>
      <c r="G198" s="114"/>
      <c r="H198" s="115"/>
      <c r="I198" s="70">
        <f>СЕН.25!I198+F198-E198</f>
        <v>-1350</v>
      </c>
    </row>
    <row r="199" spans="1:9">
      <c r="A199" s="23"/>
      <c r="B199" s="135">
        <f t="shared" si="3"/>
        <v>193</v>
      </c>
      <c r="C199" s="73"/>
      <c r="D199" s="19"/>
      <c r="E199" s="70"/>
      <c r="F199" s="113"/>
      <c r="G199" s="114"/>
      <c r="H199" s="115"/>
      <c r="I199" s="70">
        <f>СЕН.25!I199+F199-E199</f>
        <v>0</v>
      </c>
    </row>
    <row r="200" spans="1:9">
      <c r="A200" s="23"/>
      <c r="B200" s="135">
        <f t="shared" si="3"/>
        <v>194</v>
      </c>
      <c r="C200" s="73"/>
      <c r="D200" s="19"/>
      <c r="E200" s="70"/>
      <c r="F200" s="113"/>
      <c r="G200" s="114"/>
      <c r="H200" s="115"/>
      <c r="I200" s="70">
        <f>СЕН.25!I200+F200-E200</f>
        <v>0</v>
      </c>
    </row>
    <row r="201" spans="1:9">
      <c r="A201" s="23"/>
      <c r="B201" s="135">
        <f t="shared" si="3"/>
        <v>195</v>
      </c>
      <c r="C201" s="73"/>
      <c r="D201" s="19"/>
      <c r="E201" s="70"/>
      <c r="F201" s="113"/>
      <c r="G201" s="114"/>
      <c r="H201" s="115"/>
      <c r="I201" s="70">
        <f>СЕН.25!I201+F201-E201</f>
        <v>0</v>
      </c>
    </row>
    <row r="202" spans="1:9">
      <c r="A202" s="23"/>
      <c r="B202" s="135">
        <f t="shared" si="3"/>
        <v>196</v>
      </c>
      <c r="C202" s="73"/>
      <c r="D202" s="19"/>
      <c r="E202" s="70"/>
      <c r="F202" s="113"/>
      <c r="G202" s="114"/>
      <c r="H202" s="115"/>
      <c r="I202" s="70">
        <f>СЕН.25!I202+F202-E202</f>
        <v>0</v>
      </c>
    </row>
    <row r="203" spans="1:9">
      <c r="A203" s="23"/>
      <c r="B203" s="135">
        <f t="shared" si="3"/>
        <v>197</v>
      </c>
      <c r="C203" s="73"/>
      <c r="D203" s="19"/>
      <c r="E203" s="70"/>
      <c r="F203" s="113"/>
      <c r="G203" s="114"/>
      <c r="H203" s="115"/>
      <c r="I203" s="70">
        <f>СЕН.25!I203+F203-E203</f>
        <v>-1350</v>
      </c>
    </row>
    <row r="204" spans="1:9">
      <c r="A204" s="23"/>
      <c r="B204" s="135">
        <f t="shared" si="3"/>
        <v>198</v>
      </c>
      <c r="C204" s="73"/>
      <c r="D204" s="19"/>
      <c r="E204" s="70"/>
      <c r="F204" s="113"/>
      <c r="G204" s="114"/>
      <c r="H204" s="115"/>
      <c r="I204" s="70">
        <f>СЕН.25!I204+F204-E204</f>
        <v>-1350</v>
      </c>
    </row>
    <row r="205" spans="1:9">
      <c r="A205" s="23"/>
      <c r="B205" s="135">
        <f t="shared" si="3"/>
        <v>199</v>
      </c>
      <c r="C205" s="73"/>
      <c r="D205" s="19"/>
      <c r="E205" s="70"/>
      <c r="F205" s="113"/>
      <c r="G205" s="114"/>
      <c r="H205" s="115"/>
      <c r="I205" s="70">
        <f>СЕН.25!I205+F205-E205</f>
        <v>0</v>
      </c>
    </row>
    <row r="206" spans="1:9">
      <c r="A206" s="23"/>
      <c r="B206" s="135">
        <f t="shared" si="3"/>
        <v>200</v>
      </c>
      <c r="C206" s="73"/>
      <c r="D206" s="19"/>
      <c r="E206" s="70"/>
      <c r="F206" s="113"/>
      <c r="G206" s="114"/>
      <c r="H206" s="115"/>
      <c r="I206" s="70">
        <f>СЕН.25!I206+F206-E206</f>
        <v>0</v>
      </c>
    </row>
    <row r="207" spans="1:9">
      <c r="A207" s="23"/>
      <c r="B207" s="135">
        <f t="shared" si="3"/>
        <v>201</v>
      </c>
      <c r="C207" s="73"/>
      <c r="D207" s="19"/>
      <c r="E207" s="70"/>
      <c r="F207" s="113"/>
      <c r="G207" s="114"/>
      <c r="H207" s="115"/>
      <c r="I207" s="70">
        <f>СЕН.25!I207+F207-E207</f>
        <v>-1350</v>
      </c>
    </row>
    <row r="208" spans="1:9">
      <c r="A208" s="23"/>
      <c r="B208" s="135">
        <f t="shared" si="3"/>
        <v>202</v>
      </c>
      <c r="C208" s="73"/>
      <c r="D208" s="19"/>
      <c r="E208" s="70"/>
      <c r="F208" s="113"/>
      <c r="G208" s="114"/>
      <c r="H208" s="115"/>
      <c r="I208" s="70">
        <f>СЕН.25!I208+F208-E208</f>
        <v>-1350</v>
      </c>
    </row>
    <row r="209" spans="1:10">
      <c r="A209" s="23"/>
      <c r="B209" s="135">
        <f t="shared" si="3"/>
        <v>203</v>
      </c>
      <c r="C209" s="73"/>
      <c r="D209" s="19"/>
      <c r="E209" s="70"/>
      <c r="F209" s="113"/>
      <c r="G209" s="114"/>
      <c r="H209" s="115"/>
      <c r="I209" s="70">
        <f>СЕН.25!I209+F209-E209</f>
        <v>-1350</v>
      </c>
    </row>
    <row r="210" spans="1:10">
      <c r="A210" s="23"/>
      <c r="B210" s="135">
        <f>B209+1</f>
        <v>204</v>
      </c>
      <c r="C210" s="73"/>
      <c r="D210" s="19"/>
      <c r="E210" s="70"/>
      <c r="F210" s="113"/>
      <c r="G210" s="114"/>
      <c r="H210" s="115"/>
      <c r="I210" s="70">
        <f>СЕН.25!I210+F210-E210</f>
        <v>0</v>
      </c>
    </row>
    <row r="211" spans="1:10">
      <c r="A211" s="23"/>
      <c r="B211" s="135">
        <f t="shared" si="3"/>
        <v>205</v>
      </c>
      <c r="C211" s="73"/>
      <c r="D211" s="19"/>
      <c r="E211" s="70"/>
      <c r="F211" s="113"/>
      <c r="G211" s="114"/>
      <c r="H211" s="115"/>
      <c r="I211" s="70">
        <f>СЕН.25!I211+F211-E211</f>
        <v>-1350</v>
      </c>
    </row>
    <row r="212" spans="1:10">
      <c r="A212" s="23"/>
      <c r="B212" s="135">
        <f t="shared" si="3"/>
        <v>206</v>
      </c>
      <c r="C212" s="73"/>
      <c r="D212" s="19"/>
      <c r="E212" s="70"/>
      <c r="F212" s="113"/>
      <c r="G212" s="114"/>
      <c r="H212" s="115"/>
      <c r="I212" s="70">
        <f>СЕН.25!I212+F212-E212</f>
        <v>-1350</v>
      </c>
    </row>
    <row r="213" spans="1:10">
      <c r="A213" s="23"/>
      <c r="B213" s="135">
        <f t="shared" si="3"/>
        <v>207</v>
      </c>
      <c r="C213" s="73"/>
      <c r="D213" s="19"/>
      <c r="E213" s="70"/>
      <c r="F213" s="113"/>
      <c r="G213" s="114"/>
      <c r="H213" s="115"/>
      <c r="I213" s="70">
        <f>СЕН.25!I213+F213-E213</f>
        <v>-1350</v>
      </c>
    </row>
    <row r="214" spans="1:10">
      <c r="A214" s="23"/>
      <c r="B214" s="135">
        <f t="shared" si="3"/>
        <v>208</v>
      </c>
      <c r="C214" s="73"/>
      <c r="D214" s="19"/>
      <c r="E214" s="70"/>
      <c r="F214" s="113"/>
      <c r="G214" s="114"/>
      <c r="H214" s="115"/>
      <c r="I214" s="70">
        <f>СЕН.25!I214+F214-E214</f>
        <v>-1350</v>
      </c>
    </row>
    <row r="215" spans="1:10">
      <c r="A215" s="23"/>
      <c r="B215" s="135">
        <f t="shared" si="3"/>
        <v>209</v>
      </c>
      <c r="C215" s="73"/>
      <c r="D215" s="19"/>
      <c r="E215" s="70"/>
      <c r="F215" s="113"/>
      <c r="G215" s="114"/>
      <c r="H215" s="115"/>
      <c r="I215" s="70">
        <f>СЕН.25!I215+F215-E215</f>
        <v>-1350</v>
      </c>
    </row>
    <row r="216" spans="1:10">
      <c r="A216" s="23"/>
      <c r="B216" s="135">
        <f t="shared" si="3"/>
        <v>210</v>
      </c>
      <c r="C216" s="73"/>
      <c r="D216" s="19"/>
      <c r="E216" s="70"/>
      <c r="F216" s="113"/>
      <c r="G216" s="114"/>
      <c r="H216" s="115"/>
      <c r="I216" s="70">
        <f>СЕН.25!I216+F216-E216</f>
        <v>-1350</v>
      </c>
      <c r="J216" s="168"/>
    </row>
    <row r="217" spans="1:10">
      <c r="A217" s="23"/>
      <c r="B217" s="135">
        <f t="shared" si="3"/>
        <v>211</v>
      </c>
      <c r="C217" s="73"/>
      <c r="D217" s="19"/>
      <c r="E217" s="70"/>
      <c r="F217" s="113"/>
      <c r="G217" s="114"/>
      <c r="H217" s="115"/>
      <c r="I217" s="70">
        <f>СЕН.25!I217+F217-E217</f>
        <v>-1350</v>
      </c>
      <c r="J217" s="168"/>
    </row>
    <row r="218" spans="1:10">
      <c r="A218" s="23"/>
      <c r="B218" s="135">
        <f t="shared" si="3"/>
        <v>212</v>
      </c>
      <c r="C218" s="73"/>
      <c r="D218" s="19"/>
      <c r="E218" s="70"/>
      <c r="F218" s="113"/>
      <c r="G218" s="114"/>
      <c r="H218" s="115"/>
      <c r="I218" s="70">
        <f>СЕН.25!I218+F218-E218</f>
        <v>0</v>
      </c>
    </row>
    <row r="219" spans="1:10">
      <c r="A219" s="23"/>
      <c r="B219" s="135">
        <f t="shared" si="3"/>
        <v>213</v>
      </c>
      <c r="C219" s="73"/>
      <c r="D219" s="19"/>
      <c r="E219" s="70"/>
      <c r="F219" s="113"/>
      <c r="G219" s="114"/>
      <c r="H219" s="115"/>
      <c r="I219" s="70">
        <f>СЕН.25!I219+F219-E219</f>
        <v>-1350</v>
      </c>
    </row>
    <row r="220" spans="1:10">
      <c r="A220" s="23"/>
      <c r="B220" s="135">
        <f t="shared" si="3"/>
        <v>214</v>
      </c>
      <c r="C220" s="73"/>
      <c r="D220" s="136"/>
      <c r="E220" s="70"/>
      <c r="F220" s="113"/>
      <c r="G220" s="114"/>
      <c r="H220" s="115"/>
      <c r="I220" s="70">
        <f>СЕН.25!I220+F220-E220</f>
        <v>-1350</v>
      </c>
    </row>
    <row r="221" spans="1:10">
      <c r="A221" s="23"/>
      <c r="B221" s="135">
        <f t="shared" si="3"/>
        <v>215</v>
      </c>
      <c r="C221" s="73"/>
      <c r="D221" s="19"/>
      <c r="E221" s="70"/>
      <c r="F221" s="113"/>
      <c r="G221" s="114"/>
      <c r="H221" s="115"/>
      <c r="I221" s="70">
        <f>СЕН.25!I221+F221-E221</f>
        <v>-1350</v>
      </c>
    </row>
    <row r="222" spans="1:10">
      <c r="A222" s="23"/>
      <c r="B222" s="135">
        <f t="shared" si="3"/>
        <v>216</v>
      </c>
      <c r="C222" s="73"/>
      <c r="D222" s="19"/>
      <c r="E222" s="70"/>
      <c r="F222" s="113"/>
      <c r="G222" s="114"/>
      <c r="H222" s="115"/>
      <c r="I222" s="70">
        <f>СЕН.25!I222+F222-E222</f>
        <v>-1350</v>
      </c>
    </row>
    <row r="223" spans="1:10">
      <c r="A223" s="23"/>
      <c r="B223" s="135">
        <f t="shared" si="3"/>
        <v>217</v>
      </c>
      <c r="C223" s="73"/>
      <c r="D223" s="19"/>
      <c r="E223" s="70"/>
      <c r="F223" s="113"/>
      <c r="G223" s="114"/>
      <c r="H223" s="115"/>
      <c r="I223" s="70">
        <f>СЕН.25!I223+F223-E223</f>
        <v>-1350</v>
      </c>
    </row>
    <row r="224" spans="1:10">
      <c r="A224" s="23"/>
      <c r="B224" s="135">
        <f t="shared" si="3"/>
        <v>218</v>
      </c>
      <c r="C224" s="73"/>
      <c r="D224" s="19"/>
      <c r="E224" s="70"/>
      <c r="F224" s="113"/>
      <c r="G224" s="114"/>
      <c r="H224" s="115"/>
      <c r="I224" s="70">
        <f>СЕН.25!I224+F224-E224</f>
        <v>0</v>
      </c>
    </row>
    <row r="225" spans="1:9">
      <c r="A225" s="23"/>
      <c r="B225" s="135">
        <f t="shared" si="3"/>
        <v>219</v>
      </c>
      <c r="C225" s="73"/>
      <c r="D225" s="19"/>
      <c r="E225" s="70"/>
      <c r="F225" s="113"/>
      <c r="G225" s="114"/>
      <c r="H225" s="115"/>
      <c r="I225" s="70">
        <f>СЕН.25!I225+F225-E225</f>
        <v>0</v>
      </c>
    </row>
    <row r="226" spans="1:9">
      <c r="A226" s="23"/>
      <c r="B226" s="135">
        <f t="shared" si="3"/>
        <v>220</v>
      </c>
      <c r="C226" s="73"/>
      <c r="D226" s="19"/>
      <c r="E226" s="70"/>
      <c r="F226" s="113"/>
      <c r="G226" s="114"/>
      <c r="H226" s="115"/>
      <c r="I226" s="70">
        <f>СЕН.25!I226+F226-E226</f>
        <v>-1350</v>
      </c>
    </row>
    <row r="227" spans="1:9">
      <c r="A227" s="23"/>
      <c r="B227" s="135">
        <f t="shared" si="3"/>
        <v>221</v>
      </c>
      <c r="C227" s="73"/>
      <c r="D227" s="19"/>
      <c r="E227" s="70"/>
      <c r="F227" s="113"/>
      <c r="G227" s="114"/>
      <c r="H227" s="115"/>
      <c r="I227" s="70">
        <f>СЕН.25!I227+F227-E227</f>
        <v>-1350</v>
      </c>
    </row>
    <row r="228" spans="1:9">
      <c r="A228" s="23"/>
      <c r="B228" s="135">
        <f t="shared" si="3"/>
        <v>222</v>
      </c>
      <c r="C228" s="73"/>
      <c r="D228" s="19"/>
      <c r="E228" s="70"/>
      <c r="F228" s="113"/>
      <c r="G228" s="114"/>
      <c r="H228" s="115"/>
      <c r="I228" s="70">
        <f>СЕН.25!I228+F228-E228</f>
        <v>-1350</v>
      </c>
    </row>
    <row r="229" spans="1:9">
      <c r="A229" s="23"/>
      <c r="B229" s="135">
        <f t="shared" si="3"/>
        <v>223</v>
      </c>
      <c r="C229" s="73"/>
      <c r="D229" s="19"/>
      <c r="E229" s="70"/>
      <c r="F229" s="113"/>
      <c r="G229" s="114"/>
      <c r="H229" s="115"/>
      <c r="I229" s="70">
        <f>СЕН.25!I229+F229-E229</f>
        <v>-1350</v>
      </c>
    </row>
    <row r="230" spans="1:9">
      <c r="A230" s="23"/>
      <c r="B230" s="135">
        <f t="shared" si="3"/>
        <v>224</v>
      </c>
      <c r="C230" s="73"/>
      <c r="D230" s="19"/>
      <c r="E230" s="70"/>
      <c r="F230" s="113"/>
      <c r="G230" s="114"/>
      <c r="H230" s="115"/>
      <c r="I230" s="70">
        <f>СЕН.25!I230+F230-E230</f>
        <v>-1350</v>
      </c>
    </row>
    <row r="231" spans="1:9">
      <c r="A231" s="23"/>
      <c r="B231" s="135">
        <f t="shared" si="3"/>
        <v>225</v>
      </c>
      <c r="C231" s="73"/>
      <c r="D231" s="19"/>
      <c r="E231" s="70"/>
      <c r="F231" s="113"/>
      <c r="G231" s="114"/>
      <c r="H231" s="115"/>
      <c r="I231" s="70">
        <f>СЕН.25!I231+F231-E231</f>
        <v>-1350</v>
      </c>
    </row>
    <row r="232" spans="1:9">
      <c r="A232" s="23"/>
      <c r="B232" s="135">
        <f t="shared" si="3"/>
        <v>226</v>
      </c>
      <c r="C232" s="73"/>
      <c r="D232" s="19"/>
      <c r="E232" s="70"/>
      <c r="F232" s="113"/>
      <c r="G232" s="114"/>
      <c r="H232" s="115"/>
      <c r="I232" s="70">
        <f>СЕН.25!I232+F232-E232</f>
        <v>-1350</v>
      </c>
    </row>
    <row r="233" spans="1:9">
      <c r="A233" s="23"/>
      <c r="B233" s="135">
        <f t="shared" si="3"/>
        <v>227</v>
      </c>
      <c r="C233" s="73"/>
      <c r="D233" s="19"/>
      <c r="E233" s="70"/>
      <c r="F233" s="113"/>
      <c r="G233" s="114"/>
      <c r="H233" s="115"/>
      <c r="I233" s="70">
        <f>СЕН.25!I233+F233-E233</f>
        <v>-1350</v>
      </c>
    </row>
    <row r="234" spans="1:9">
      <c r="A234" s="23"/>
      <c r="B234" s="135">
        <f t="shared" si="3"/>
        <v>228</v>
      </c>
      <c r="C234" s="73"/>
      <c r="D234" s="19"/>
      <c r="E234" s="70"/>
      <c r="F234" s="113"/>
      <c r="G234" s="114"/>
      <c r="H234" s="115"/>
      <c r="I234" s="70">
        <f>СЕН.25!I234+F234-E234</f>
        <v>-1350</v>
      </c>
    </row>
    <row r="235" spans="1:9">
      <c r="A235" s="23"/>
      <c r="B235" s="135">
        <f t="shared" si="3"/>
        <v>229</v>
      </c>
      <c r="C235" s="73"/>
      <c r="D235" s="19"/>
      <c r="E235" s="70"/>
      <c r="F235" s="113"/>
      <c r="G235" s="114"/>
      <c r="H235" s="115"/>
      <c r="I235" s="70">
        <f>СЕН.25!I235+F235-E235</f>
        <v>-1350</v>
      </c>
    </row>
    <row r="236" spans="1:9">
      <c r="A236" s="23"/>
      <c r="B236" s="135">
        <f t="shared" si="3"/>
        <v>230</v>
      </c>
      <c r="C236" s="73"/>
      <c r="D236" s="19"/>
      <c r="E236" s="70"/>
      <c r="F236" s="113"/>
      <c r="G236" s="114"/>
      <c r="H236" s="115"/>
      <c r="I236" s="70">
        <f>СЕН.25!I236+F236-E236</f>
        <v>-1350</v>
      </c>
    </row>
    <row r="237" spans="1:9">
      <c r="A237" s="23"/>
      <c r="B237" s="135">
        <f t="shared" si="3"/>
        <v>231</v>
      </c>
      <c r="C237" s="73"/>
      <c r="D237" s="19"/>
      <c r="E237" s="70"/>
      <c r="F237" s="113"/>
      <c r="G237" s="114"/>
      <c r="H237" s="115"/>
      <c r="I237" s="70">
        <f>СЕН.25!I237+F237-E237</f>
        <v>-1350</v>
      </c>
    </row>
    <row r="238" spans="1:9">
      <c r="A238" s="23"/>
      <c r="B238" s="135">
        <f t="shared" si="3"/>
        <v>232</v>
      </c>
      <c r="C238" s="73"/>
      <c r="D238" s="19"/>
      <c r="E238" s="70"/>
      <c r="F238" s="113"/>
      <c r="G238" s="114"/>
      <c r="H238" s="115"/>
      <c r="I238" s="70">
        <f>СЕН.25!I238+F238-E238</f>
        <v>-1350</v>
      </c>
    </row>
    <row r="239" spans="1:9">
      <c r="A239" s="23"/>
      <c r="B239" s="135">
        <f t="shared" si="3"/>
        <v>233</v>
      </c>
      <c r="C239" s="73"/>
      <c r="D239" s="19"/>
      <c r="E239" s="70"/>
      <c r="F239" s="113"/>
      <c r="G239" s="114"/>
      <c r="H239" s="115"/>
      <c r="I239" s="70">
        <f>СЕН.25!I239+F239-E239</f>
        <v>-1350</v>
      </c>
    </row>
    <row r="240" spans="1:9">
      <c r="A240" s="23"/>
      <c r="B240" s="135">
        <f t="shared" si="3"/>
        <v>234</v>
      </c>
      <c r="C240" s="73"/>
      <c r="D240" s="19"/>
      <c r="E240" s="70"/>
      <c r="F240" s="113"/>
      <c r="G240" s="114"/>
      <c r="H240" s="115"/>
      <c r="I240" s="70">
        <f>СЕН.25!I240+F240-E240</f>
        <v>-1350</v>
      </c>
    </row>
    <row r="241" spans="1:9">
      <c r="A241" s="23"/>
      <c r="B241" s="135">
        <f t="shared" si="3"/>
        <v>235</v>
      </c>
      <c r="C241" s="73"/>
      <c r="D241" s="19"/>
      <c r="E241" s="70"/>
      <c r="F241" s="113"/>
      <c r="G241" s="114"/>
      <c r="H241" s="115"/>
      <c r="I241" s="70">
        <f>СЕН.25!I241+F241-E241</f>
        <v>-1350</v>
      </c>
    </row>
    <row r="242" spans="1:9">
      <c r="A242" s="23"/>
      <c r="B242" s="135">
        <f t="shared" si="3"/>
        <v>236</v>
      </c>
      <c r="C242" s="73"/>
      <c r="D242" s="19"/>
      <c r="E242" s="70"/>
      <c r="F242" s="113"/>
      <c r="G242" s="114"/>
      <c r="H242" s="115"/>
      <c r="I242" s="70">
        <f>СЕН.25!I242+F242-E242</f>
        <v>-1350</v>
      </c>
    </row>
    <row r="243" spans="1:9">
      <c r="A243" s="23"/>
      <c r="B243" s="135">
        <f t="shared" si="3"/>
        <v>237</v>
      </c>
      <c r="C243" s="73"/>
      <c r="D243" s="19"/>
      <c r="E243" s="70"/>
      <c r="F243" s="113"/>
      <c r="G243" s="114"/>
      <c r="H243" s="115"/>
      <c r="I243" s="70">
        <f>СЕН.25!I243+F243-E243</f>
        <v>-1350</v>
      </c>
    </row>
    <row r="244" spans="1:9">
      <c r="A244" s="23"/>
      <c r="B244" s="135">
        <f t="shared" si="3"/>
        <v>238</v>
      </c>
      <c r="C244" s="73"/>
      <c r="D244" s="19"/>
      <c r="E244" s="70"/>
      <c r="F244" s="113"/>
      <c r="G244" s="114"/>
      <c r="H244" s="115"/>
      <c r="I244" s="70">
        <f>СЕН.25!I244+F244-E244</f>
        <v>-1350</v>
      </c>
    </row>
    <row r="245" spans="1:9">
      <c r="A245" s="23"/>
      <c r="B245" s="135">
        <f t="shared" si="3"/>
        <v>239</v>
      </c>
      <c r="C245" s="73"/>
      <c r="D245" s="19"/>
      <c r="E245" s="70"/>
      <c r="F245" s="113"/>
      <c r="G245" s="114"/>
      <c r="H245" s="115"/>
      <c r="I245" s="70">
        <f>СЕН.25!I245+F245-E245</f>
        <v>-1350</v>
      </c>
    </row>
    <row r="246" spans="1:9">
      <c r="A246" s="23"/>
      <c r="B246" s="135">
        <f t="shared" si="3"/>
        <v>240</v>
      </c>
      <c r="C246" s="73"/>
      <c r="D246" s="19"/>
      <c r="E246" s="70"/>
      <c r="F246" s="113"/>
      <c r="G246" s="114"/>
      <c r="H246" s="115"/>
      <c r="I246" s="70">
        <f>СЕН.25!I246+F246-E246</f>
        <v>-1350</v>
      </c>
    </row>
    <row r="247" spans="1:9">
      <c r="A247" s="23"/>
      <c r="B247" s="169">
        <v>241</v>
      </c>
      <c r="C247" s="73"/>
      <c r="D247" s="19"/>
      <c r="E247" s="70"/>
      <c r="F247" s="113"/>
      <c r="G247" s="114"/>
      <c r="H247" s="115"/>
      <c r="I247" s="70">
        <f>СЕН.25!I247+F247-E247</f>
        <v>-1350</v>
      </c>
    </row>
    <row r="248" spans="1:9">
      <c r="A248" s="27"/>
      <c r="B248" s="135" t="s">
        <v>23</v>
      </c>
      <c r="C248" s="73"/>
      <c r="D248" s="19"/>
      <c r="E248" s="70"/>
      <c r="F248" s="113"/>
      <c r="G248" s="114"/>
      <c r="H248" s="115"/>
      <c r="I248" s="70">
        <f>СЕН.25!I248+F248-E248</f>
        <v>-2700</v>
      </c>
    </row>
    <row r="249" spans="1:9">
      <c r="A249" s="27"/>
      <c r="B249" s="135" t="s">
        <v>24</v>
      </c>
      <c r="C249" s="73"/>
      <c r="D249" s="19"/>
      <c r="E249" s="70"/>
      <c r="F249" s="113"/>
      <c r="G249" s="114"/>
      <c r="H249" s="115"/>
      <c r="I249" s="70">
        <f>СЕН.25!I249+F249-E249</f>
        <v>0</v>
      </c>
    </row>
    <row r="250" spans="1:9">
      <c r="A250" s="27"/>
      <c r="B250" s="135">
        <f>243+1</f>
        <v>244</v>
      </c>
      <c r="C250" s="73"/>
      <c r="D250" s="19"/>
      <c r="E250" s="70"/>
      <c r="F250" s="113"/>
      <c r="G250" s="114"/>
      <c r="H250" s="115"/>
      <c r="I250" s="70">
        <f>СЕН.25!I250+F250-E250</f>
        <v>0</v>
      </c>
    </row>
    <row r="251" spans="1:9">
      <c r="A251" s="27"/>
      <c r="B251" s="135">
        <f t="shared" ref="B251:B271" si="4">B250+1</f>
        <v>245</v>
      </c>
      <c r="C251" s="73"/>
      <c r="D251" s="19"/>
      <c r="E251" s="70"/>
      <c r="F251" s="113"/>
      <c r="G251" s="114"/>
      <c r="H251" s="115"/>
      <c r="I251" s="70">
        <f>СЕН.25!I251+F251-E251</f>
        <v>-1350</v>
      </c>
    </row>
    <row r="252" spans="1:9">
      <c r="A252" s="27"/>
      <c r="B252" s="135">
        <f t="shared" si="4"/>
        <v>246</v>
      </c>
      <c r="C252" s="73"/>
      <c r="D252" s="19"/>
      <c r="E252" s="70"/>
      <c r="F252" s="113"/>
      <c r="G252" s="114"/>
      <c r="H252" s="115"/>
      <c r="I252" s="70">
        <f>СЕН.25!I252+F252-E252</f>
        <v>0</v>
      </c>
    </row>
    <row r="253" spans="1:9">
      <c r="A253" s="27"/>
      <c r="B253" s="135">
        <f t="shared" si="4"/>
        <v>247</v>
      </c>
      <c r="C253" s="73"/>
      <c r="D253" s="19"/>
      <c r="E253" s="70"/>
      <c r="F253" s="113"/>
      <c r="G253" s="114"/>
      <c r="H253" s="115"/>
      <c r="I253" s="70">
        <f>СЕН.25!I253+F253-E253</f>
        <v>1450</v>
      </c>
    </row>
    <row r="254" spans="1:9">
      <c r="A254" s="27"/>
      <c r="B254" s="135">
        <f t="shared" si="4"/>
        <v>248</v>
      </c>
      <c r="C254" s="73"/>
      <c r="D254" s="19"/>
      <c r="E254" s="70"/>
      <c r="F254" s="113"/>
      <c r="G254" s="114"/>
      <c r="H254" s="115"/>
      <c r="I254" s="70">
        <f>СЕН.25!I254+F254-E254</f>
        <v>0</v>
      </c>
    </row>
    <row r="255" spans="1:9">
      <c r="A255" s="27"/>
      <c r="B255" s="135">
        <f t="shared" si="4"/>
        <v>249</v>
      </c>
      <c r="C255" s="73"/>
      <c r="D255" s="19"/>
      <c r="E255" s="70"/>
      <c r="F255" s="113"/>
      <c r="G255" s="114"/>
      <c r="H255" s="115"/>
      <c r="I255" s="70">
        <f>СЕН.25!I255+F255-E255</f>
        <v>-1350</v>
      </c>
    </row>
    <row r="256" spans="1:9">
      <c r="A256" s="27"/>
      <c r="B256" s="135">
        <f t="shared" si="4"/>
        <v>250</v>
      </c>
      <c r="C256" s="73"/>
      <c r="D256" s="19"/>
      <c r="E256" s="70"/>
      <c r="F256" s="113"/>
      <c r="G256" s="114"/>
      <c r="H256" s="115"/>
      <c r="I256" s="70">
        <f>СЕН.25!I256+F256-E256</f>
        <v>-1350</v>
      </c>
    </row>
    <row r="257" spans="1:9">
      <c r="A257" s="27"/>
      <c r="B257" s="135">
        <f t="shared" si="4"/>
        <v>251</v>
      </c>
      <c r="C257" s="73"/>
      <c r="D257" s="19"/>
      <c r="E257" s="70"/>
      <c r="F257" s="113"/>
      <c r="G257" s="114"/>
      <c r="H257" s="115"/>
      <c r="I257" s="70">
        <f>СЕН.25!I257+F257-E257</f>
        <v>-1350</v>
      </c>
    </row>
    <row r="258" spans="1:9">
      <c r="A258" s="27"/>
      <c r="B258" s="135">
        <f t="shared" si="4"/>
        <v>252</v>
      </c>
      <c r="C258" s="73"/>
      <c r="D258" s="19"/>
      <c r="E258" s="70"/>
      <c r="F258" s="113"/>
      <c r="G258" s="114"/>
      <c r="H258" s="115"/>
      <c r="I258" s="70">
        <f>СЕН.25!I258+F258-E258</f>
        <v>-1350</v>
      </c>
    </row>
    <row r="259" spans="1:9">
      <c r="A259" s="27"/>
      <c r="B259" s="135">
        <f t="shared" si="4"/>
        <v>253</v>
      </c>
      <c r="C259" s="73"/>
      <c r="D259" s="19"/>
      <c r="E259" s="70"/>
      <c r="F259" s="113"/>
      <c r="G259" s="114"/>
      <c r="H259" s="115"/>
      <c r="I259" s="70">
        <f>СЕН.25!I259+F259-E259</f>
        <v>0</v>
      </c>
    </row>
    <row r="260" spans="1:9">
      <c r="A260" s="27"/>
      <c r="B260" s="135">
        <f t="shared" si="4"/>
        <v>254</v>
      </c>
      <c r="C260" s="73"/>
      <c r="D260" s="19"/>
      <c r="E260" s="70"/>
      <c r="F260" s="113"/>
      <c r="G260" s="114"/>
      <c r="H260" s="115"/>
      <c r="I260" s="70">
        <f>СЕН.25!I260+F260-E260</f>
        <v>-1350</v>
      </c>
    </row>
    <row r="261" spans="1:9">
      <c r="A261" s="27"/>
      <c r="B261" s="135">
        <v>256</v>
      </c>
      <c r="C261" s="73"/>
      <c r="D261" s="19"/>
      <c r="E261" s="70"/>
      <c r="F261" s="113"/>
      <c r="G261" s="114"/>
      <c r="H261" s="115"/>
      <c r="I261" s="70">
        <f>СЕН.25!I261+F261-E261</f>
        <v>-1350</v>
      </c>
    </row>
    <row r="262" spans="1:9">
      <c r="A262" s="27"/>
      <c r="B262" s="135">
        <v>258</v>
      </c>
      <c r="C262" s="73"/>
      <c r="D262" s="19"/>
      <c r="E262" s="70"/>
      <c r="F262" s="113"/>
      <c r="G262" s="114"/>
      <c r="H262" s="115"/>
      <c r="I262" s="70">
        <f>СЕН.25!I262+F262-E262</f>
        <v>-1350</v>
      </c>
    </row>
    <row r="263" spans="1:9">
      <c r="A263" s="27"/>
      <c r="B263" s="135">
        <f t="shared" si="4"/>
        <v>259</v>
      </c>
      <c r="C263" s="73"/>
      <c r="D263" s="19"/>
      <c r="E263" s="70"/>
      <c r="F263" s="113"/>
      <c r="G263" s="114"/>
      <c r="H263" s="115"/>
      <c r="I263" s="70">
        <f>СЕН.25!I263+F263-E263</f>
        <v>0</v>
      </c>
    </row>
    <row r="264" spans="1:9">
      <c r="A264" s="27"/>
      <c r="B264" s="135">
        <f t="shared" si="4"/>
        <v>260</v>
      </c>
      <c r="C264" s="73"/>
      <c r="D264" s="19"/>
      <c r="E264" s="70"/>
      <c r="F264" s="113"/>
      <c r="G264" s="114"/>
      <c r="H264" s="115"/>
      <c r="I264" s="70">
        <f>СЕН.25!I264+F264-E264</f>
        <v>-1350</v>
      </c>
    </row>
    <row r="265" spans="1:9">
      <c r="A265" s="27"/>
      <c r="B265" s="135">
        <f t="shared" si="4"/>
        <v>261</v>
      </c>
      <c r="C265" s="73"/>
      <c r="D265" s="19"/>
      <c r="E265" s="70"/>
      <c r="F265" s="113"/>
      <c r="G265" s="114"/>
      <c r="H265" s="115"/>
      <c r="I265" s="70">
        <f>СЕН.25!I265+F265-E265</f>
        <v>0</v>
      </c>
    </row>
    <row r="266" spans="1:9">
      <c r="A266" s="27"/>
      <c r="B266" s="135">
        <f t="shared" si="4"/>
        <v>262</v>
      </c>
      <c r="C266" s="73"/>
      <c r="D266" s="19"/>
      <c r="E266" s="70"/>
      <c r="F266" s="113"/>
      <c r="G266" s="114"/>
      <c r="H266" s="115"/>
      <c r="I266" s="70">
        <f>СЕН.25!I266+F266-E266</f>
        <v>0</v>
      </c>
    </row>
    <row r="267" spans="1:9">
      <c r="A267" s="27"/>
      <c r="B267" s="135">
        <f t="shared" si="4"/>
        <v>263</v>
      </c>
      <c r="C267" s="73"/>
      <c r="D267" s="19"/>
      <c r="E267" s="70"/>
      <c r="F267" s="113"/>
      <c r="G267" s="114"/>
      <c r="H267" s="115"/>
      <c r="I267" s="70">
        <f>СЕН.25!I267+F267-E267</f>
        <v>-1350</v>
      </c>
    </row>
    <row r="268" spans="1:9">
      <c r="A268" s="27"/>
      <c r="B268" s="135">
        <f t="shared" si="4"/>
        <v>264</v>
      </c>
      <c r="C268" s="73"/>
      <c r="D268" s="19"/>
      <c r="E268" s="70"/>
      <c r="F268" s="113"/>
      <c r="G268" s="114"/>
      <c r="H268" s="115"/>
      <c r="I268" s="70">
        <f>СЕН.25!I268+F268-E268</f>
        <v>-1350</v>
      </c>
    </row>
    <row r="269" spans="1:9">
      <c r="A269" s="27"/>
      <c r="B269" s="135">
        <f t="shared" si="4"/>
        <v>265</v>
      </c>
      <c r="C269" s="73"/>
      <c r="D269" s="19"/>
      <c r="E269" s="70"/>
      <c r="F269" s="113"/>
      <c r="G269" s="114"/>
      <c r="H269" s="115"/>
      <c r="I269" s="70">
        <f>СЕН.25!I269+F269-E269</f>
        <v>-1350</v>
      </c>
    </row>
    <row r="270" spans="1:9">
      <c r="A270" s="27"/>
      <c r="B270" s="135">
        <f t="shared" si="4"/>
        <v>266</v>
      </c>
      <c r="C270" s="81"/>
      <c r="D270" s="19"/>
      <c r="E270" s="70"/>
      <c r="F270" s="113"/>
      <c r="G270" s="114"/>
      <c r="H270" s="115"/>
      <c r="I270" s="70">
        <f>СЕН.25!I270+F270-E270</f>
        <v>-1350</v>
      </c>
    </row>
    <row r="271" spans="1:9">
      <c r="A271" s="27"/>
      <c r="B271" s="135">
        <f t="shared" si="4"/>
        <v>267</v>
      </c>
      <c r="C271" s="81"/>
      <c r="D271" s="19"/>
      <c r="E271" s="70"/>
      <c r="F271" s="113"/>
      <c r="G271" s="114"/>
      <c r="H271" s="115"/>
      <c r="I271" s="70">
        <f>СЕН.25!I271+F271-E271</f>
        <v>-1350</v>
      </c>
    </row>
    <row r="272" spans="1:9">
      <c r="A272" s="23"/>
      <c r="B272" s="135">
        <v>268</v>
      </c>
      <c r="C272" s="81"/>
      <c r="D272" s="19"/>
      <c r="E272" s="70"/>
      <c r="F272" s="113"/>
      <c r="G272" s="114"/>
      <c r="H272" s="115"/>
      <c r="I272" s="70">
        <f>СЕН.25!I272+F272-E272</f>
        <v>-1350</v>
      </c>
    </row>
    <row r="273" spans="1:9">
      <c r="A273" s="23"/>
      <c r="B273" s="135">
        <v>269</v>
      </c>
      <c r="C273" s="81"/>
      <c r="D273" s="19"/>
      <c r="E273" s="70"/>
      <c r="F273" s="113"/>
      <c r="G273" s="114"/>
      <c r="H273" s="115"/>
      <c r="I273" s="70">
        <f>СЕН.25!I273+F273-E273</f>
        <v>-1350</v>
      </c>
    </row>
    <row r="274" spans="1:9">
      <c r="A274" s="23"/>
      <c r="B274" s="135" t="s">
        <v>25</v>
      </c>
      <c r="C274" s="81"/>
      <c r="D274" s="19"/>
      <c r="E274" s="70"/>
      <c r="F274" s="113"/>
      <c r="G274" s="114"/>
      <c r="H274" s="115"/>
      <c r="I274" s="70">
        <f>СЕН.25!I274+F274-E274</f>
        <v>-2700</v>
      </c>
    </row>
    <row r="275" spans="1:9">
      <c r="A275" s="23"/>
      <c r="B275" s="135">
        <v>272</v>
      </c>
      <c r="C275" s="81"/>
      <c r="D275" s="19"/>
      <c r="E275" s="70"/>
      <c r="F275" s="113"/>
      <c r="G275" s="114"/>
      <c r="H275" s="115"/>
      <c r="I275" s="70">
        <f>СЕН.25!I275+F275-E275</f>
        <v>-1350</v>
      </c>
    </row>
    <row r="276" spans="1:9">
      <c r="A276" s="23"/>
      <c r="B276" s="135">
        <f>B275+1</f>
        <v>273</v>
      </c>
      <c r="C276" s="81"/>
      <c r="D276" s="19"/>
      <c r="E276" s="70"/>
      <c r="F276" s="113"/>
      <c r="G276" s="114"/>
      <c r="H276" s="115"/>
      <c r="I276" s="70">
        <f>СЕН.25!I276+F276-E276</f>
        <v>-1350</v>
      </c>
    </row>
    <row r="277" spans="1:9">
      <c r="A277" s="23"/>
      <c r="B277" s="135">
        <f>B276+1</f>
        <v>274</v>
      </c>
      <c r="C277" s="81"/>
      <c r="D277" s="19"/>
      <c r="E277" s="70"/>
      <c r="F277" s="113"/>
      <c r="G277" s="114"/>
      <c r="H277" s="115"/>
      <c r="I277" s="70">
        <f>СЕН.25!I277+F277-E277</f>
        <v>0</v>
      </c>
    </row>
    <row r="278" spans="1:9">
      <c r="A278" s="23"/>
      <c r="B278" s="135">
        <f>B277+1</f>
        <v>275</v>
      </c>
      <c r="C278" s="81"/>
      <c r="D278" s="19"/>
      <c r="E278" s="70"/>
      <c r="F278" s="113"/>
      <c r="G278" s="114"/>
      <c r="H278" s="115"/>
      <c r="I278" s="70">
        <f>СЕН.25!I278+F278-E278</f>
        <v>0</v>
      </c>
    </row>
    <row r="279" spans="1:9">
      <c r="A279" s="23"/>
      <c r="B279" s="135">
        <f>B278+1</f>
        <v>276</v>
      </c>
      <c r="C279" s="81"/>
      <c r="D279" s="19"/>
      <c r="E279" s="70"/>
      <c r="F279" s="113"/>
      <c r="G279" s="114"/>
      <c r="H279" s="115"/>
      <c r="I279" s="70">
        <f>СЕН.25!I279+F279-E279</f>
        <v>-1350</v>
      </c>
    </row>
    <row r="280" spans="1:9">
      <c r="A280" s="23"/>
      <c r="B280" s="135">
        <v>277</v>
      </c>
      <c r="C280" s="81"/>
      <c r="D280" s="19"/>
      <c r="E280" s="70"/>
      <c r="F280" s="113"/>
      <c r="G280" s="114"/>
      <c r="H280" s="115"/>
      <c r="I280" s="70">
        <f>СЕН.25!I280+F280-E280</f>
        <v>-1350</v>
      </c>
    </row>
    <row r="281" spans="1:9">
      <c r="A281" s="23"/>
      <c r="B281" s="135">
        <v>278</v>
      </c>
      <c r="C281" s="81"/>
      <c r="D281" s="19"/>
      <c r="E281" s="70"/>
      <c r="F281" s="113"/>
      <c r="G281" s="114"/>
      <c r="H281" s="115"/>
      <c r="I281" s="70">
        <f>СЕН.25!I281+F281-E281</f>
        <v>-1350</v>
      </c>
    </row>
    <row r="282" spans="1:9">
      <c r="A282" s="23"/>
      <c r="B282" s="135" t="s">
        <v>37</v>
      </c>
      <c r="C282" s="81"/>
      <c r="D282" s="19"/>
      <c r="E282" s="70"/>
      <c r="F282" s="113"/>
      <c r="G282" s="114"/>
      <c r="H282" s="115"/>
      <c r="I282" s="70">
        <f>СЕН.25!I282+F282-E282</f>
        <v>-1350</v>
      </c>
    </row>
    <row r="283" spans="1:9">
      <c r="A283" s="23"/>
      <c r="B283" s="135" t="s">
        <v>36</v>
      </c>
      <c r="C283" s="81"/>
      <c r="D283" s="19"/>
      <c r="E283" s="70"/>
      <c r="F283" s="113"/>
      <c r="G283" s="114"/>
      <c r="H283" s="115"/>
      <c r="I283" s="70">
        <f>СЕН.25!I283+F283-E283</f>
        <v>-1350</v>
      </c>
    </row>
    <row r="284" spans="1:9">
      <c r="A284" s="23"/>
      <c r="B284" s="151">
        <v>280</v>
      </c>
      <c r="C284" s="81"/>
      <c r="D284" s="19"/>
      <c r="E284" s="70"/>
      <c r="F284" s="113"/>
      <c r="G284" s="114"/>
      <c r="H284" s="115"/>
      <c r="I284" s="70">
        <f>СЕН.25!I284+F284-E284</f>
        <v>-1350</v>
      </c>
    </row>
    <row r="285" spans="1:9">
      <c r="A285" s="23"/>
      <c r="B285" s="135">
        <v>281</v>
      </c>
      <c r="C285" s="81"/>
      <c r="D285" s="19"/>
      <c r="E285" s="70"/>
      <c r="F285" s="113"/>
      <c r="G285" s="114"/>
      <c r="H285" s="115"/>
      <c r="I285" s="70">
        <f>СЕН.25!I285+F285-E285</f>
        <v>-1350</v>
      </c>
    </row>
    <row r="286" spans="1:9">
      <c r="A286" s="23"/>
      <c r="B286" s="135">
        <v>282</v>
      </c>
      <c r="C286" s="81"/>
      <c r="D286" s="19"/>
      <c r="E286" s="70"/>
      <c r="F286" s="113"/>
      <c r="G286" s="114"/>
      <c r="H286" s="115"/>
      <c r="I286" s="70">
        <f>СЕН.25!I286+F286-E286</f>
        <v>-1350</v>
      </c>
    </row>
    <row r="287" spans="1:9">
      <c r="A287" s="27"/>
      <c r="B287" s="135">
        <v>283</v>
      </c>
      <c r="C287" s="81"/>
      <c r="D287" s="19"/>
      <c r="E287" s="70"/>
      <c r="F287" s="113"/>
      <c r="G287" s="114"/>
      <c r="H287" s="115"/>
      <c r="I287" s="70">
        <f>СЕН.25!I287+F287-E287</f>
        <v>-1350</v>
      </c>
    </row>
    <row r="288" spans="1:9">
      <c r="A288" s="27"/>
      <c r="B288" s="135">
        <v>284</v>
      </c>
      <c r="C288" s="81"/>
      <c r="D288" s="19"/>
      <c r="E288" s="70"/>
      <c r="F288" s="113"/>
      <c r="G288" s="114"/>
      <c r="H288" s="115"/>
      <c r="I288" s="70">
        <f>СЕН.25!I288+F288-E288</f>
        <v>-1350</v>
      </c>
    </row>
    <row r="289" spans="1:9">
      <c r="A289" s="27"/>
      <c r="B289" s="135">
        <f>B288+1</f>
        <v>285</v>
      </c>
      <c r="C289" s="81"/>
      <c r="D289" s="19"/>
      <c r="E289" s="70"/>
      <c r="F289" s="113"/>
      <c r="G289" s="114"/>
      <c r="H289" s="115"/>
      <c r="I289" s="70">
        <f>СЕН.25!I289+F289-E289</f>
        <v>0</v>
      </c>
    </row>
    <row r="290" spans="1:9">
      <c r="A290" s="27"/>
      <c r="B290" s="135">
        <f>B289+1</f>
        <v>286</v>
      </c>
      <c r="C290" s="81"/>
      <c r="D290" s="19"/>
      <c r="E290" s="70"/>
      <c r="F290" s="113"/>
      <c r="G290" s="114"/>
      <c r="H290" s="115"/>
      <c r="I290" s="70">
        <f>СЕН.25!I290+F290-E290</f>
        <v>-1350</v>
      </c>
    </row>
    <row r="291" spans="1:9">
      <c r="A291" s="27"/>
      <c r="B291" s="135">
        <f>B290+1</f>
        <v>287</v>
      </c>
      <c r="C291" s="84"/>
      <c r="D291" s="19"/>
      <c r="E291" s="70"/>
      <c r="F291" s="113"/>
      <c r="G291" s="114"/>
      <c r="H291" s="115"/>
      <c r="I291" s="70">
        <f>СЕН.25!I291+F291-E291</f>
        <v>0</v>
      </c>
    </row>
    <row r="292" spans="1:9">
      <c r="A292" s="27"/>
      <c r="B292" s="135">
        <f>288.289</f>
        <v>288.28899999999999</v>
      </c>
      <c r="C292" s="81"/>
      <c r="D292" s="19"/>
      <c r="E292" s="70"/>
      <c r="F292" s="113"/>
      <c r="G292" s="114"/>
      <c r="H292" s="115"/>
      <c r="I292" s="70">
        <f>СЕН.25!I292+F292-E292</f>
        <v>-2700</v>
      </c>
    </row>
    <row r="293" spans="1:9">
      <c r="A293" s="27"/>
      <c r="B293" s="135">
        <v>290</v>
      </c>
      <c r="C293" s="81"/>
      <c r="D293" s="19"/>
      <c r="E293" s="70"/>
      <c r="F293" s="113"/>
      <c r="G293" s="114"/>
      <c r="H293" s="115"/>
      <c r="I293" s="70">
        <f>СЕН.25!I293+F293-E293</f>
        <v>0</v>
      </c>
    </row>
    <row r="294" spans="1:9">
      <c r="A294" s="27"/>
      <c r="B294" s="135">
        <f>B293+1</f>
        <v>291</v>
      </c>
      <c r="C294" s="81"/>
      <c r="D294" s="19"/>
      <c r="E294" s="70"/>
      <c r="F294" s="113"/>
      <c r="G294" s="114"/>
      <c r="H294" s="115"/>
      <c r="I294" s="70">
        <f>СЕН.25!I294+F294-E294</f>
        <v>0</v>
      </c>
    </row>
    <row r="295" spans="1:9">
      <c r="A295" s="23"/>
      <c r="B295" s="135">
        <v>292</v>
      </c>
      <c r="C295" s="81"/>
      <c r="D295" s="19"/>
      <c r="E295" s="70"/>
      <c r="F295" s="113"/>
      <c r="G295" s="114"/>
      <c r="H295" s="115"/>
      <c r="I295" s="70">
        <f>СЕН.25!I295+F295-E295</f>
        <v>0</v>
      </c>
    </row>
    <row r="296" spans="1:9">
      <c r="A296" s="23"/>
      <c r="B296" s="135">
        <f>B295+1</f>
        <v>293</v>
      </c>
      <c r="C296" s="81"/>
      <c r="D296" s="19"/>
      <c r="E296" s="70"/>
      <c r="F296" s="113"/>
      <c r="G296" s="114"/>
      <c r="H296" s="115"/>
      <c r="I296" s="70">
        <f>СЕН.25!I296+F296-E296</f>
        <v>-1350</v>
      </c>
    </row>
    <row r="297" spans="1:9">
      <c r="A297" s="23"/>
      <c r="B297" s="135">
        <f t="shared" ref="B297:B352" si="5">B296+1</f>
        <v>294</v>
      </c>
      <c r="C297" s="81"/>
      <c r="D297" s="19"/>
      <c r="E297" s="70"/>
      <c r="F297" s="113"/>
      <c r="G297" s="114"/>
      <c r="H297" s="115"/>
      <c r="I297" s="70">
        <f>СЕН.25!I297+F297-E297</f>
        <v>-1350</v>
      </c>
    </row>
    <row r="298" spans="1:9">
      <c r="A298" s="23"/>
      <c r="B298" s="135">
        <f t="shared" si="5"/>
        <v>295</v>
      </c>
      <c r="C298" s="81"/>
      <c r="D298" s="19"/>
      <c r="E298" s="70"/>
      <c r="F298" s="113"/>
      <c r="G298" s="114"/>
      <c r="H298" s="115"/>
      <c r="I298" s="70">
        <f>СЕН.25!I298+F298-E298</f>
        <v>-1350</v>
      </c>
    </row>
    <row r="299" spans="1:9">
      <c r="A299" s="23"/>
      <c r="B299" s="135">
        <f t="shared" si="5"/>
        <v>296</v>
      </c>
      <c r="C299" s="81"/>
      <c r="D299" s="19"/>
      <c r="E299" s="70"/>
      <c r="F299" s="113"/>
      <c r="G299" s="114"/>
      <c r="H299" s="115"/>
      <c r="I299" s="70">
        <f>СЕН.25!I299+F299-E299</f>
        <v>0</v>
      </c>
    </row>
    <row r="300" spans="1:9">
      <c r="A300" s="23"/>
      <c r="B300" s="135">
        <f t="shared" si="5"/>
        <v>297</v>
      </c>
      <c r="C300" s="81"/>
      <c r="D300" s="19"/>
      <c r="E300" s="70"/>
      <c r="F300" s="113"/>
      <c r="G300" s="114"/>
      <c r="H300" s="115"/>
      <c r="I300" s="70">
        <f>СЕН.25!I300+F300-E300</f>
        <v>0</v>
      </c>
    </row>
    <row r="301" spans="1:9">
      <c r="A301" s="23"/>
      <c r="B301" s="135">
        <f t="shared" si="5"/>
        <v>298</v>
      </c>
      <c r="C301" s="81"/>
      <c r="D301" s="19"/>
      <c r="E301" s="70"/>
      <c r="F301" s="113"/>
      <c r="G301" s="114"/>
      <c r="H301" s="115"/>
      <c r="I301" s="70">
        <f>СЕН.25!I301+F301-E301</f>
        <v>0</v>
      </c>
    </row>
    <row r="302" spans="1:9">
      <c r="A302" s="23"/>
      <c r="B302" s="135">
        <f t="shared" si="5"/>
        <v>299</v>
      </c>
      <c r="C302" s="81"/>
      <c r="D302" s="19"/>
      <c r="E302" s="70"/>
      <c r="F302" s="113"/>
      <c r="G302" s="114"/>
      <c r="H302" s="115"/>
      <c r="I302" s="70">
        <f>СЕН.25!I302+F302-E302</f>
        <v>0</v>
      </c>
    </row>
    <row r="303" spans="1:9">
      <c r="A303" s="23"/>
      <c r="B303" s="135">
        <f t="shared" si="5"/>
        <v>300</v>
      </c>
      <c r="C303" s="81"/>
      <c r="D303" s="19"/>
      <c r="E303" s="70"/>
      <c r="F303" s="113"/>
      <c r="G303" s="114"/>
      <c r="H303" s="115"/>
      <c r="I303" s="70">
        <f>СЕН.25!I303+F303-E303</f>
        <v>-1350</v>
      </c>
    </row>
    <row r="304" spans="1:9">
      <c r="A304" s="23"/>
      <c r="B304" s="135">
        <f t="shared" si="5"/>
        <v>301</v>
      </c>
      <c r="C304" s="81"/>
      <c r="D304" s="19"/>
      <c r="E304" s="70"/>
      <c r="F304" s="113"/>
      <c r="G304" s="114"/>
      <c r="H304" s="115"/>
      <c r="I304" s="70">
        <f>СЕН.25!I304+F304-E304</f>
        <v>-1350</v>
      </c>
    </row>
    <row r="305" spans="1:9">
      <c r="A305" s="23"/>
      <c r="B305" s="135">
        <f t="shared" si="5"/>
        <v>302</v>
      </c>
      <c r="C305" s="81"/>
      <c r="D305" s="19"/>
      <c r="E305" s="70"/>
      <c r="F305" s="113"/>
      <c r="G305" s="114"/>
      <c r="H305" s="115"/>
      <c r="I305" s="70">
        <f>СЕН.25!I305+F305-E305</f>
        <v>-1350</v>
      </c>
    </row>
    <row r="306" spans="1:9">
      <c r="A306" s="23"/>
      <c r="B306" s="135">
        <f t="shared" si="5"/>
        <v>303</v>
      </c>
      <c r="C306" s="81"/>
      <c r="D306" s="19"/>
      <c r="E306" s="70"/>
      <c r="F306" s="113"/>
      <c r="G306" s="114"/>
      <c r="H306" s="115"/>
      <c r="I306" s="70">
        <f>СЕН.25!I306+F306-E306</f>
        <v>-1350</v>
      </c>
    </row>
    <row r="307" spans="1:9">
      <c r="A307" s="23"/>
      <c r="B307" s="135">
        <f t="shared" si="5"/>
        <v>304</v>
      </c>
      <c r="C307" s="81"/>
      <c r="D307" s="19"/>
      <c r="E307" s="70"/>
      <c r="F307" s="113"/>
      <c r="G307" s="114"/>
      <c r="H307" s="115"/>
      <c r="I307" s="70">
        <f>СЕН.25!I307+F307-E307</f>
        <v>-1350</v>
      </c>
    </row>
    <row r="308" spans="1:9">
      <c r="A308" s="23"/>
      <c r="B308" s="135">
        <f t="shared" si="5"/>
        <v>305</v>
      </c>
      <c r="C308" s="81"/>
      <c r="D308" s="19"/>
      <c r="E308" s="70"/>
      <c r="F308" s="113"/>
      <c r="G308" s="114"/>
      <c r="H308" s="115"/>
      <c r="I308" s="70">
        <f>СЕН.25!I308+F308-E308</f>
        <v>0</v>
      </c>
    </row>
    <row r="309" spans="1:9">
      <c r="A309" s="23"/>
      <c r="B309" s="135">
        <f t="shared" si="5"/>
        <v>306</v>
      </c>
      <c r="C309" s="81"/>
      <c r="D309" s="19"/>
      <c r="E309" s="70"/>
      <c r="F309" s="113"/>
      <c r="G309" s="114"/>
      <c r="H309" s="115"/>
      <c r="I309" s="70">
        <f>СЕН.25!I309+F309-E309</f>
        <v>-1350</v>
      </c>
    </row>
    <row r="310" spans="1:9">
      <c r="A310" s="23"/>
      <c r="B310" s="135">
        <f t="shared" si="5"/>
        <v>307</v>
      </c>
      <c r="C310" s="81"/>
      <c r="D310" s="19"/>
      <c r="E310" s="70"/>
      <c r="F310" s="113"/>
      <c r="G310" s="114"/>
      <c r="H310" s="115"/>
      <c r="I310" s="70">
        <f>СЕН.25!I310+F310-E310</f>
        <v>-1350</v>
      </c>
    </row>
    <row r="311" spans="1:9">
      <c r="A311" s="23"/>
      <c r="B311" s="135">
        <f t="shared" si="5"/>
        <v>308</v>
      </c>
      <c r="C311" s="81"/>
      <c r="D311" s="19"/>
      <c r="E311" s="70"/>
      <c r="F311" s="113"/>
      <c r="G311" s="114"/>
      <c r="H311" s="115"/>
      <c r="I311" s="70">
        <f>СЕН.25!I311+F311-E311</f>
        <v>-1350</v>
      </c>
    </row>
    <row r="312" spans="1:9">
      <c r="A312" s="23"/>
      <c r="B312" s="135">
        <f t="shared" si="5"/>
        <v>309</v>
      </c>
      <c r="C312" s="81"/>
      <c r="D312" s="19"/>
      <c r="E312" s="70"/>
      <c r="F312" s="113"/>
      <c r="G312" s="114"/>
      <c r="H312" s="115"/>
      <c r="I312" s="70">
        <f>СЕН.25!I312+F312-E312</f>
        <v>-1350</v>
      </c>
    </row>
    <row r="313" spans="1:9">
      <c r="A313" s="23"/>
      <c r="B313" s="135">
        <f t="shared" si="5"/>
        <v>310</v>
      </c>
      <c r="C313" s="221" t="s">
        <v>47</v>
      </c>
      <c r="D313" s="19"/>
      <c r="E313" s="70"/>
      <c r="F313" s="113"/>
      <c r="G313" s="114"/>
      <c r="H313" s="115"/>
      <c r="I313" s="70">
        <f>СЕН.25!I313+F313-E313</f>
        <v>0</v>
      </c>
    </row>
    <row r="314" spans="1:9">
      <c r="A314" s="23"/>
      <c r="B314" s="135">
        <f t="shared" si="5"/>
        <v>311</v>
      </c>
      <c r="C314" s="222"/>
      <c r="D314" s="19"/>
      <c r="E314" s="70"/>
      <c r="F314" s="113"/>
      <c r="G314" s="114"/>
      <c r="H314" s="115"/>
      <c r="I314" s="70">
        <f>СЕН.25!I314+F314-E314</f>
        <v>0</v>
      </c>
    </row>
    <row r="315" spans="1:9">
      <c r="A315" s="23"/>
      <c r="B315" s="135">
        <f t="shared" si="5"/>
        <v>312</v>
      </c>
      <c r="C315" s="81"/>
      <c r="D315" s="19"/>
      <c r="E315" s="70"/>
      <c r="F315" s="113"/>
      <c r="G315" s="114"/>
      <c r="H315" s="115"/>
      <c r="I315" s="70">
        <f>СЕН.25!I315+F315-E315</f>
        <v>-1350</v>
      </c>
    </row>
    <row r="316" spans="1:9">
      <c r="A316" s="23"/>
      <c r="B316" s="135">
        <f t="shared" si="5"/>
        <v>313</v>
      </c>
      <c r="C316" s="221" t="s">
        <v>47</v>
      </c>
      <c r="D316" s="19"/>
      <c r="E316" s="70"/>
      <c r="F316" s="113"/>
      <c r="G316" s="114"/>
      <c r="H316" s="115"/>
      <c r="I316" s="70">
        <f>СЕН.25!I316+F316-E316</f>
        <v>-1350</v>
      </c>
    </row>
    <row r="317" spans="1:9">
      <c r="A317" s="23"/>
      <c r="B317" s="135">
        <f t="shared" si="5"/>
        <v>314</v>
      </c>
      <c r="C317" s="222"/>
      <c r="D317" s="19"/>
      <c r="E317" s="70"/>
      <c r="F317" s="113"/>
      <c r="G317" s="114"/>
      <c r="H317" s="115"/>
      <c r="I317" s="70">
        <f>СЕН.25!I317+F317-E317</f>
        <v>0</v>
      </c>
    </row>
    <row r="318" spans="1:9">
      <c r="A318" s="23"/>
      <c r="B318" s="135">
        <f t="shared" si="5"/>
        <v>315</v>
      </c>
      <c r="C318" s="81"/>
      <c r="D318" s="19"/>
      <c r="E318" s="70"/>
      <c r="F318" s="113"/>
      <c r="G318" s="114"/>
      <c r="H318" s="115"/>
      <c r="I318" s="70">
        <f>СЕН.25!I318+F318-E318</f>
        <v>0</v>
      </c>
    </row>
    <row r="319" spans="1:9">
      <c r="A319" s="23"/>
      <c r="B319" s="135">
        <f t="shared" si="5"/>
        <v>316</v>
      </c>
      <c r="C319" s="81"/>
      <c r="D319" s="19"/>
      <c r="E319" s="70"/>
      <c r="F319" s="113"/>
      <c r="G319" s="114"/>
      <c r="H319" s="115"/>
      <c r="I319" s="70">
        <f>СЕН.25!I319+F319-E319</f>
        <v>-1350</v>
      </c>
    </row>
    <row r="320" spans="1:9">
      <c r="A320" s="23"/>
      <c r="B320" s="135">
        <f t="shared" si="5"/>
        <v>317</v>
      </c>
      <c r="C320" s="77"/>
      <c r="D320" s="19"/>
      <c r="E320" s="70"/>
      <c r="F320" s="113"/>
      <c r="G320" s="114"/>
      <c r="H320" s="115"/>
      <c r="I320" s="70">
        <f>СЕН.25!I320+F320-E320</f>
        <v>-1350</v>
      </c>
    </row>
    <row r="321" spans="1:9">
      <c r="A321" s="23"/>
      <c r="B321" s="135">
        <f t="shared" si="5"/>
        <v>318</v>
      </c>
      <c r="C321" s="81"/>
      <c r="D321" s="19"/>
      <c r="E321" s="70"/>
      <c r="F321" s="113"/>
      <c r="G321" s="114"/>
      <c r="H321" s="115"/>
      <c r="I321" s="70">
        <f>СЕН.25!I321+F321-E321</f>
        <v>-1350</v>
      </c>
    </row>
    <row r="322" spans="1:9">
      <c r="A322" s="23"/>
      <c r="B322" s="135">
        <f t="shared" si="5"/>
        <v>319</v>
      </c>
      <c r="C322" s="81"/>
      <c r="D322" s="19"/>
      <c r="E322" s="70"/>
      <c r="F322" s="113"/>
      <c r="G322" s="114"/>
      <c r="H322" s="115"/>
      <c r="I322" s="70">
        <f>СЕН.25!I322+F322-E322</f>
        <v>0</v>
      </c>
    </row>
    <row r="323" spans="1:9">
      <c r="A323" s="23"/>
      <c r="B323" s="135">
        <f t="shared" si="5"/>
        <v>320</v>
      </c>
      <c r="C323" s="81"/>
      <c r="D323" s="19"/>
      <c r="E323" s="70"/>
      <c r="F323" s="113"/>
      <c r="G323" s="114"/>
      <c r="H323" s="115"/>
      <c r="I323" s="70">
        <f>СЕН.25!I323+F323-E323</f>
        <v>-1350</v>
      </c>
    </row>
    <row r="324" spans="1:9">
      <c r="A324" s="23"/>
      <c r="B324" s="135">
        <f t="shared" si="5"/>
        <v>321</v>
      </c>
      <c r="C324" s="81"/>
      <c r="D324" s="19"/>
      <c r="E324" s="70"/>
      <c r="F324" s="113"/>
      <c r="G324" s="114"/>
      <c r="H324" s="115"/>
      <c r="I324" s="70">
        <f>СЕН.25!I324+F324-E324</f>
        <v>-1350</v>
      </c>
    </row>
    <row r="325" spans="1:9">
      <c r="A325" s="23"/>
      <c r="B325" s="135">
        <f t="shared" si="5"/>
        <v>322</v>
      </c>
      <c r="C325" s="81"/>
      <c r="D325" s="19"/>
      <c r="E325" s="70"/>
      <c r="F325" s="113"/>
      <c r="G325" s="114"/>
      <c r="H325" s="115"/>
      <c r="I325" s="70">
        <f>СЕН.25!I325+F325-E325</f>
        <v>-1350</v>
      </c>
    </row>
    <row r="326" spans="1:9">
      <c r="A326" s="23"/>
      <c r="B326" s="135">
        <f t="shared" si="5"/>
        <v>323</v>
      </c>
      <c r="C326" s="81"/>
      <c r="D326" s="19"/>
      <c r="E326" s="70"/>
      <c r="F326" s="113"/>
      <c r="G326" s="114"/>
      <c r="H326" s="115"/>
      <c r="I326" s="70">
        <f>СЕН.25!I326+F326-E326</f>
        <v>-1350</v>
      </c>
    </row>
    <row r="327" spans="1:9">
      <c r="A327" s="23"/>
      <c r="B327" s="135">
        <f t="shared" si="5"/>
        <v>324</v>
      </c>
      <c r="C327" s="81"/>
      <c r="D327" s="19"/>
      <c r="E327" s="70"/>
      <c r="F327" s="113"/>
      <c r="G327" s="114"/>
      <c r="H327" s="115"/>
      <c r="I327" s="70">
        <f>СЕН.25!I327+F327-E327</f>
        <v>-1350</v>
      </c>
    </row>
    <row r="328" spans="1:9">
      <c r="A328" s="23"/>
      <c r="B328" s="135">
        <f t="shared" si="5"/>
        <v>325</v>
      </c>
      <c r="C328" s="81"/>
      <c r="D328" s="19"/>
      <c r="E328" s="70"/>
      <c r="F328" s="113"/>
      <c r="G328" s="114"/>
      <c r="H328" s="115"/>
      <c r="I328" s="70">
        <f>СЕН.25!I328+F328-E328</f>
        <v>-1350</v>
      </c>
    </row>
    <row r="329" spans="1:9">
      <c r="A329" s="23"/>
      <c r="B329" s="135">
        <f t="shared" si="5"/>
        <v>326</v>
      </c>
      <c r="C329" s="81"/>
      <c r="D329" s="19"/>
      <c r="E329" s="70"/>
      <c r="F329" s="113"/>
      <c r="G329" s="114"/>
      <c r="H329" s="115"/>
      <c r="I329" s="70">
        <f>СЕН.25!I329+F329-E329</f>
        <v>-1350</v>
      </c>
    </row>
    <row r="330" spans="1:9">
      <c r="A330" s="23"/>
      <c r="B330" s="135">
        <f t="shared" si="5"/>
        <v>327</v>
      </c>
      <c r="C330" s="81"/>
      <c r="D330" s="19"/>
      <c r="E330" s="70"/>
      <c r="F330" s="113"/>
      <c r="G330" s="114"/>
      <c r="H330" s="115"/>
      <c r="I330" s="70">
        <f>СЕН.25!I330+F330-E330</f>
        <v>-1350</v>
      </c>
    </row>
    <row r="331" spans="1:9">
      <c r="A331" s="23"/>
      <c r="B331" s="135">
        <f t="shared" si="5"/>
        <v>328</v>
      </c>
      <c r="C331" s="81"/>
      <c r="D331" s="19"/>
      <c r="E331" s="70"/>
      <c r="F331" s="113"/>
      <c r="G331" s="114"/>
      <c r="H331" s="115"/>
      <c r="I331" s="70">
        <f>СЕН.25!I331+F331-E331</f>
        <v>1350</v>
      </c>
    </row>
    <row r="332" spans="1:9">
      <c r="A332" s="23"/>
      <c r="B332" s="135">
        <f t="shared" si="5"/>
        <v>329</v>
      </c>
      <c r="C332" s="81"/>
      <c r="D332" s="19"/>
      <c r="E332" s="70"/>
      <c r="F332" s="113"/>
      <c r="G332" s="114"/>
      <c r="H332" s="115"/>
      <c r="I332" s="70">
        <f>СЕН.25!I332+F332-E332</f>
        <v>-1350</v>
      </c>
    </row>
    <row r="333" spans="1:9">
      <c r="A333" s="23"/>
      <c r="B333" s="135">
        <f t="shared" si="5"/>
        <v>330</v>
      </c>
      <c r="C333" s="81"/>
      <c r="D333" s="19"/>
      <c r="E333" s="70"/>
      <c r="F333" s="113"/>
      <c r="G333" s="114"/>
      <c r="H333" s="115"/>
      <c r="I333" s="70">
        <f>СЕН.25!I333+F333-E333</f>
        <v>-1350</v>
      </c>
    </row>
    <row r="334" spans="1:9">
      <c r="A334" s="23"/>
      <c r="B334" s="135">
        <f t="shared" si="5"/>
        <v>331</v>
      </c>
      <c r="C334" s="81"/>
      <c r="D334" s="19"/>
      <c r="E334" s="70"/>
      <c r="F334" s="113"/>
      <c r="G334" s="114"/>
      <c r="H334" s="115"/>
      <c r="I334" s="70">
        <f>СЕН.25!I334+F334-E334</f>
        <v>-1350</v>
      </c>
    </row>
    <row r="335" spans="1:9">
      <c r="A335" s="23"/>
      <c r="B335" s="135">
        <f t="shared" si="5"/>
        <v>332</v>
      </c>
      <c r="C335" s="81"/>
      <c r="D335" s="19"/>
      <c r="E335" s="70"/>
      <c r="F335" s="113"/>
      <c r="G335" s="114"/>
      <c r="H335" s="115"/>
      <c r="I335" s="70">
        <f>СЕН.25!I335+F335-E335</f>
        <v>-1350</v>
      </c>
    </row>
    <row r="336" spans="1:9">
      <c r="A336" s="23"/>
      <c r="B336" s="135">
        <f t="shared" si="5"/>
        <v>333</v>
      </c>
      <c r="C336" s="81"/>
      <c r="D336" s="19"/>
      <c r="E336" s="70"/>
      <c r="F336" s="113"/>
      <c r="G336" s="114"/>
      <c r="H336" s="115"/>
      <c r="I336" s="70">
        <f>СЕН.25!I336+F336-E336</f>
        <v>-1350</v>
      </c>
    </row>
    <row r="337" spans="1:9">
      <c r="A337" s="23"/>
      <c r="B337" s="135">
        <f t="shared" si="5"/>
        <v>334</v>
      </c>
      <c r="C337" s="81"/>
      <c r="D337" s="19"/>
      <c r="E337" s="70"/>
      <c r="F337" s="113"/>
      <c r="G337" s="114"/>
      <c r="H337" s="115"/>
      <c r="I337" s="70">
        <f>СЕН.25!I337+F337-E337</f>
        <v>0</v>
      </c>
    </row>
    <row r="338" spans="1:9">
      <c r="A338" s="23"/>
      <c r="B338" s="135">
        <f t="shared" si="5"/>
        <v>335</v>
      </c>
      <c r="C338" s="81"/>
      <c r="D338" s="19"/>
      <c r="E338" s="70"/>
      <c r="F338" s="113"/>
      <c r="G338" s="114"/>
      <c r="H338" s="115"/>
      <c r="I338" s="70">
        <f>СЕН.25!I338+F338-E338</f>
        <v>-1350</v>
      </c>
    </row>
    <row r="339" spans="1:9">
      <c r="A339" s="23"/>
      <c r="B339" s="135">
        <f t="shared" si="5"/>
        <v>336</v>
      </c>
      <c r="C339" s="81"/>
      <c r="D339" s="19"/>
      <c r="E339" s="70"/>
      <c r="F339" s="113"/>
      <c r="G339" s="114"/>
      <c r="H339" s="115"/>
      <c r="I339" s="70">
        <f>СЕН.25!I339+F339-E339</f>
        <v>1650</v>
      </c>
    </row>
    <row r="340" spans="1:9">
      <c r="A340" s="23"/>
      <c r="B340" s="135">
        <f t="shared" si="5"/>
        <v>337</v>
      </c>
      <c r="C340" s="81"/>
      <c r="D340" s="19"/>
      <c r="E340" s="70"/>
      <c r="F340" s="113"/>
      <c r="G340" s="114"/>
      <c r="H340" s="115"/>
      <c r="I340" s="70">
        <f>СЕН.25!I340+F340-E340</f>
        <v>-1350</v>
      </c>
    </row>
    <row r="341" spans="1:9">
      <c r="A341" s="23"/>
      <c r="B341" s="135">
        <f t="shared" si="5"/>
        <v>338</v>
      </c>
      <c r="C341" s="81"/>
      <c r="D341" s="19"/>
      <c r="E341" s="70"/>
      <c r="F341" s="113"/>
      <c r="G341" s="114"/>
      <c r="H341" s="115"/>
      <c r="I341" s="70">
        <f>СЕН.25!I341+F341-E341</f>
        <v>0</v>
      </c>
    </row>
    <row r="342" spans="1:9">
      <c r="A342" s="23"/>
      <c r="B342" s="135">
        <f t="shared" si="5"/>
        <v>339</v>
      </c>
      <c r="C342" s="81"/>
      <c r="D342" s="19"/>
      <c r="E342" s="70"/>
      <c r="F342" s="113"/>
      <c r="G342" s="114"/>
      <c r="H342" s="115"/>
      <c r="I342" s="70">
        <f>СЕН.25!I342+F342-E342</f>
        <v>0</v>
      </c>
    </row>
    <row r="343" spans="1:9">
      <c r="A343" s="23"/>
      <c r="B343" s="135">
        <f t="shared" si="5"/>
        <v>340</v>
      </c>
      <c r="C343" s="81"/>
      <c r="D343" s="19"/>
      <c r="E343" s="70"/>
      <c r="F343" s="113"/>
      <c r="G343" s="114"/>
      <c r="H343" s="115"/>
      <c r="I343" s="70">
        <f>СЕН.25!I343+F343-E343</f>
        <v>0</v>
      </c>
    </row>
    <row r="344" spans="1:9">
      <c r="A344" s="23"/>
      <c r="B344" s="135">
        <f t="shared" si="5"/>
        <v>341</v>
      </c>
      <c r="C344" s="81"/>
      <c r="D344" s="19"/>
      <c r="E344" s="70"/>
      <c r="F344" s="113"/>
      <c r="G344" s="114"/>
      <c r="H344" s="115"/>
      <c r="I344" s="70">
        <f>СЕН.25!I344+F344-E344</f>
        <v>-1350</v>
      </c>
    </row>
    <row r="345" spans="1:9">
      <c r="A345" s="23"/>
      <c r="B345" s="135">
        <f t="shared" si="5"/>
        <v>342</v>
      </c>
      <c r="C345" s="81"/>
      <c r="D345" s="19"/>
      <c r="E345" s="70"/>
      <c r="F345" s="113"/>
      <c r="G345" s="114"/>
      <c r="H345" s="115"/>
      <c r="I345" s="70">
        <f>СЕН.25!I345+F345-E345</f>
        <v>-1350</v>
      </c>
    </row>
    <row r="346" spans="1:9">
      <c r="A346" s="23"/>
      <c r="B346" s="135">
        <f t="shared" si="5"/>
        <v>343</v>
      </c>
      <c r="C346" s="81"/>
      <c r="D346" s="19"/>
      <c r="E346" s="70"/>
      <c r="F346" s="113"/>
      <c r="G346" s="114"/>
      <c r="H346" s="115"/>
      <c r="I346" s="70">
        <f>СЕН.25!I346+F346-E346</f>
        <v>-1350</v>
      </c>
    </row>
    <row r="347" spans="1:9">
      <c r="A347" s="23"/>
      <c r="B347" s="135">
        <f t="shared" si="5"/>
        <v>344</v>
      </c>
      <c r="C347" s="81"/>
      <c r="D347" s="19"/>
      <c r="E347" s="70"/>
      <c r="F347" s="113"/>
      <c r="G347" s="114"/>
      <c r="H347" s="115"/>
      <c r="I347" s="70">
        <f>СЕН.25!I347+F347-E347</f>
        <v>-1350</v>
      </c>
    </row>
    <row r="348" spans="1:9">
      <c r="A348" s="23"/>
      <c r="B348" s="135">
        <f t="shared" si="5"/>
        <v>345</v>
      </c>
      <c r="C348" s="81"/>
      <c r="D348" s="19"/>
      <c r="E348" s="70"/>
      <c r="F348" s="113"/>
      <c r="G348" s="114"/>
      <c r="H348" s="115"/>
      <c r="I348" s="70">
        <f>СЕН.25!I348+F348-E348</f>
        <v>-1350</v>
      </c>
    </row>
    <row r="349" spans="1:9">
      <c r="A349" s="23"/>
      <c r="B349" s="135">
        <f t="shared" si="5"/>
        <v>346</v>
      </c>
      <c r="C349" s="81"/>
      <c r="D349" s="19"/>
      <c r="E349" s="70"/>
      <c r="F349" s="113"/>
      <c r="G349" s="114"/>
      <c r="H349" s="115"/>
      <c r="I349" s="70">
        <f>СЕН.25!I349+F349-E349</f>
        <v>-1350</v>
      </c>
    </row>
    <row r="350" spans="1:9">
      <c r="A350" s="23"/>
      <c r="B350" s="135">
        <f t="shared" si="5"/>
        <v>347</v>
      </c>
      <c r="C350" s="81"/>
      <c r="D350" s="19"/>
      <c r="E350" s="70"/>
      <c r="F350" s="113"/>
      <c r="G350" s="114"/>
      <c r="H350" s="115"/>
      <c r="I350" s="70">
        <f>СЕН.25!I350+F350-E350</f>
        <v>-1350</v>
      </c>
    </row>
    <row r="351" spans="1:9">
      <c r="A351" s="23"/>
      <c r="B351" s="135">
        <f t="shared" si="5"/>
        <v>348</v>
      </c>
      <c r="C351" s="81"/>
      <c r="D351" s="19"/>
      <c r="E351" s="70"/>
      <c r="F351" s="113"/>
      <c r="G351" s="114"/>
      <c r="H351" s="115"/>
      <c r="I351" s="70">
        <f>СЕН.25!I351+F351-E351</f>
        <v>-1350</v>
      </c>
    </row>
    <row r="352" spans="1:9">
      <c r="A352" s="23"/>
      <c r="B352" s="135">
        <f t="shared" si="5"/>
        <v>349</v>
      </c>
      <c r="C352" s="81"/>
      <c r="D352" s="19"/>
      <c r="E352" s="70"/>
      <c r="F352" s="113"/>
      <c r="G352" s="114"/>
      <c r="H352" s="115"/>
      <c r="I352" s="70">
        <f>СЕН.25!I352+F352-E352</f>
        <v>0</v>
      </c>
    </row>
    <row r="353" spans="1:9">
      <c r="A353" s="23"/>
      <c r="B353" s="135">
        <v>350</v>
      </c>
      <c r="C353" s="81"/>
      <c r="D353" s="19"/>
      <c r="E353" s="70"/>
      <c r="F353" s="113"/>
      <c r="G353" s="114"/>
      <c r="H353" s="115"/>
      <c r="I353" s="70">
        <f>СЕН.25!I353+F353-E353</f>
        <v>0</v>
      </c>
    </row>
    <row r="354" spans="1:9">
      <c r="A354" s="23"/>
      <c r="B354" s="135">
        <v>351</v>
      </c>
      <c r="C354" s="81"/>
      <c r="D354" s="19"/>
      <c r="E354" s="70"/>
      <c r="F354" s="113"/>
      <c r="G354" s="114"/>
      <c r="H354" s="115"/>
      <c r="I354" s="70">
        <f>СЕН.25!I354+F354-E354</f>
        <v>0</v>
      </c>
    </row>
    <row r="355" spans="1:9">
      <c r="G355" s="3"/>
      <c r="I355" s="1"/>
    </row>
    <row r="356" spans="1:9">
      <c r="G356" s="3"/>
      <c r="I356" s="1"/>
    </row>
    <row r="357" spans="1:9">
      <c r="G357" s="3"/>
      <c r="I357" s="1"/>
    </row>
    <row r="358" spans="1:9">
      <c r="G358" s="3"/>
      <c r="I358" s="1"/>
    </row>
    <row r="359" spans="1:9">
      <c r="G359" s="3"/>
      <c r="I359" s="1"/>
    </row>
    <row r="360" spans="1:9">
      <c r="G360" s="3"/>
      <c r="I360" s="1"/>
    </row>
    <row r="361" spans="1:9">
      <c r="G361" s="3"/>
      <c r="I361" s="1"/>
    </row>
    <row r="362" spans="1:9">
      <c r="G362" s="3"/>
      <c r="I362" s="1"/>
    </row>
    <row r="363" spans="1:9">
      <c r="G363" s="3"/>
      <c r="I363" s="1"/>
    </row>
    <row r="364" spans="1:9">
      <c r="G364" s="3"/>
      <c r="I364" s="1"/>
    </row>
    <row r="365" spans="1:9">
      <c r="G365" s="3"/>
      <c r="I365" s="1"/>
    </row>
    <row r="366" spans="1:9">
      <c r="C366" s="80"/>
      <c r="G366" s="3"/>
      <c r="I366" s="1"/>
    </row>
    <row r="367" spans="1:9">
      <c r="C367" s="80"/>
      <c r="G367" s="3"/>
      <c r="I367" s="1"/>
    </row>
    <row r="368" spans="1:9">
      <c r="C368" s="80"/>
      <c r="G368" s="3"/>
      <c r="I368" s="1"/>
    </row>
    <row r="369" spans="3:9">
      <c r="C369" s="80"/>
      <c r="G369" s="3"/>
      <c r="I369" s="1"/>
    </row>
    <row r="370" spans="3:9">
      <c r="C370" s="80"/>
      <c r="G370" s="3"/>
      <c r="I370" s="1"/>
    </row>
    <row r="371" spans="3:9">
      <c r="C371" s="80"/>
      <c r="G371" s="3"/>
      <c r="I371" s="1"/>
    </row>
    <row r="372" spans="3:9">
      <c r="C372" s="80"/>
      <c r="G372" s="3"/>
      <c r="I372" s="1"/>
    </row>
    <row r="373" spans="3:9">
      <c r="C373" s="80"/>
      <c r="G373" s="3"/>
      <c r="I373" s="1"/>
    </row>
    <row r="374" spans="3:9">
      <c r="C374" s="80"/>
      <c r="G374" s="3"/>
      <c r="I374" s="1"/>
    </row>
    <row r="375" spans="3:9">
      <c r="C375" s="80"/>
      <c r="G375" s="3"/>
      <c r="I375" s="1"/>
    </row>
    <row r="376" spans="3:9">
      <c r="C376" s="80"/>
      <c r="G376" s="3"/>
      <c r="I376" s="1"/>
    </row>
    <row r="377" spans="3:9">
      <c r="C377" s="80"/>
      <c r="G377" s="3"/>
      <c r="I377" s="1"/>
    </row>
    <row r="378" spans="3:9">
      <c r="C378" s="80"/>
      <c r="G378" s="3"/>
      <c r="I378" s="1"/>
    </row>
    <row r="379" spans="3:9">
      <c r="C379" s="80"/>
      <c r="G379" s="3"/>
      <c r="I379" s="1"/>
    </row>
    <row r="380" spans="3:9">
      <c r="C380" s="80"/>
      <c r="G380" s="3"/>
      <c r="I380" s="1"/>
    </row>
    <row r="381" spans="3:9">
      <c r="C381" s="80"/>
      <c r="G381" s="3"/>
      <c r="I381" s="1"/>
    </row>
    <row r="382" spans="3:9">
      <c r="C382" s="80"/>
      <c r="G382" s="3"/>
      <c r="I382" s="1"/>
    </row>
    <row r="383" spans="3:9">
      <c r="C383" s="80"/>
      <c r="G383" s="3"/>
      <c r="I383" s="1"/>
    </row>
    <row r="384" spans="3:9">
      <c r="C384" s="80"/>
      <c r="G384" s="3"/>
      <c r="I384" s="1"/>
    </row>
    <row r="385" spans="3:9">
      <c r="C385" s="80"/>
      <c r="G385" s="3"/>
      <c r="I385" s="1"/>
    </row>
    <row r="386" spans="3:9">
      <c r="C386" s="80"/>
      <c r="G386" s="3"/>
      <c r="I386" s="1"/>
    </row>
    <row r="387" spans="3:9">
      <c r="C387" s="80"/>
      <c r="G387" s="3"/>
      <c r="I387" s="1"/>
    </row>
    <row r="388" spans="3:9">
      <c r="C388" s="80"/>
      <c r="G388" s="3"/>
      <c r="I388" s="1"/>
    </row>
    <row r="389" spans="3:9">
      <c r="C389" s="80"/>
      <c r="G389" s="3"/>
      <c r="I389" s="1"/>
    </row>
    <row r="390" spans="3:9">
      <c r="C390" s="80"/>
      <c r="G390" s="3"/>
      <c r="I390" s="1"/>
    </row>
    <row r="391" spans="3:9">
      <c r="C391" s="80"/>
      <c r="G391" s="3"/>
      <c r="I391" s="1"/>
    </row>
    <row r="392" spans="3:9">
      <c r="C392" s="80"/>
      <c r="G392" s="3"/>
      <c r="I392" s="1"/>
    </row>
    <row r="393" spans="3:9">
      <c r="C393" s="80"/>
      <c r="G393" s="3"/>
      <c r="I393" s="1"/>
    </row>
    <row r="394" spans="3:9">
      <c r="C394" s="80"/>
      <c r="G394" s="3"/>
      <c r="I394" s="1"/>
    </row>
    <row r="395" spans="3:9">
      <c r="C395" s="80"/>
      <c r="G395" s="3"/>
      <c r="I395" s="1"/>
    </row>
    <row r="396" spans="3:9">
      <c r="C396" s="80"/>
      <c r="G396" s="3"/>
      <c r="I396" s="1"/>
    </row>
    <row r="397" spans="3:9">
      <c r="C397" s="80"/>
      <c r="G397" s="3"/>
      <c r="I397" s="1"/>
    </row>
    <row r="398" spans="3:9">
      <c r="C398" s="80"/>
      <c r="G398" s="3"/>
      <c r="I398" s="1"/>
    </row>
    <row r="399" spans="3:9">
      <c r="C399" s="80"/>
      <c r="G399" s="3"/>
      <c r="I399" s="1"/>
    </row>
    <row r="400" spans="3:9">
      <c r="C400" s="80"/>
      <c r="G400" s="3"/>
      <c r="I400" s="1"/>
    </row>
    <row r="401" spans="3:9">
      <c r="C401" s="80"/>
      <c r="G401" s="3"/>
      <c r="I401" s="1"/>
    </row>
    <row r="402" spans="3:9">
      <c r="C402" s="80"/>
      <c r="G402" s="3"/>
      <c r="I402" s="1"/>
    </row>
    <row r="403" spans="3:9">
      <c r="C403" s="80"/>
      <c r="G403" s="3"/>
      <c r="I403" s="1"/>
    </row>
    <row r="404" spans="3:9">
      <c r="C404" s="80"/>
      <c r="G404" s="3"/>
      <c r="I404" s="1"/>
    </row>
    <row r="405" spans="3:9">
      <c r="C405" s="80"/>
      <c r="G405" s="3"/>
      <c r="I405" s="1"/>
    </row>
    <row r="406" spans="3:9">
      <c r="C406" s="80"/>
      <c r="G406" s="3"/>
      <c r="I406" s="1"/>
    </row>
    <row r="407" spans="3:9">
      <c r="C407" s="80"/>
      <c r="G407" s="3"/>
      <c r="I407" s="1"/>
    </row>
    <row r="408" spans="3:9">
      <c r="C408" s="80"/>
      <c r="G408" s="3"/>
      <c r="I408" s="1"/>
    </row>
    <row r="409" spans="3:9">
      <c r="C409" s="80"/>
      <c r="G409" s="3"/>
      <c r="I409" s="1"/>
    </row>
    <row r="410" spans="3:9">
      <c r="C410" s="80"/>
      <c r="G410" s="3"/>
      <c r="I410" s="1"/>
    </row>
    <row r="411" spans="3:9">
      <c r="C411" s="80"/>
      <c r="G411" s="3"/>
      <c r="I411" s="1"/>
    </row>
    <row r="412" spans="3:9">
      <c r="C412" s="80"/>
      <c r="G412" s="3"/>
      <c r="I412" s="1"/>
    </row>
    <row r="413" spans="3:9">
      <c r="C413" s="80"/>
      <c r="G413" s="3"/>
      <c r="I413" s="1"/>
    </row>
    <row r="414" spans="3:9">
      <c r="C414" s="80"/>
      <c r="G414" s="3"/>
      <c r="I414" s="1"/>
    </row>
    <row r="415" spans="3:9">
      <c r="C415" s="80"/>
      <c r="G415" s="3"/>
      <c r="I415" s="1"/>
    </row>
    <row r="416" spans="3:9">
      <c r="C416" s="80"/>
      <c r="G416" s="3"/>
      <c r="I416" s="1"/>
    </row>
    <row r="417" spans="3:9">
      <c r="C417" s="80"/>
      <c r="G417" s="3"/>
      <c r="I417" s="1"/>
    </row>
    <row r="418" spans="3:9">
      <c r="C418" s="80"/>
      <c r="G418" s="3"/>
      <c r="I418" s="1"/>
    </row>
    <row r="419" spans="3:9">
      <c r="C419" s="80"/>
      <c r="G419" s="3"/>
      <c r="I419" s="1"/>
    </row>
    <row r="420" spans="3:9">
      <c r="C420" s="80"/>
      <c r="G420" s="3"/>
      <c r="I420" s="1"/>
    </row>
    <row r="421" spans="3:9">
      <c r="C421" s="80"/>
      <c r="G421" s="3"/>
      <c r="I421" s="1"/>
    </row>
    <row r="422" spans="3:9">
      <c r="C422" s="80"/>
      <c r="G422" s="3"/>
      <c r="I422" s="1"/>
    </row>
    <row r="423" spans="3:9">
      <c r="C423" s="80"/>
      <c r="G423" s="3"/>
      <c r="I423" s="1"/>
    </row>
    <row r="424" spans="3:9">
      <c r="C424" s="80"/>
      <c r="G424" s="3"/>
      <c r="I424" s="1"/>
    </row>
    <row r="425" spans="3:9">
      <c r="C425" s="80"/>
      <c r="G425" s="3"/>
      <c r="I425" s="1"/>
    </row>
    <row r="426" spans="3:9">
      <c r="C426" s="80"/>
      <c r="G426" s="3"/>
      <c r="I426" s="1"/>
    </row>
    <row r="427" spans="3:9">
      <c r="C427" s="80"/>
      <c r="G427" s="3"/>
      <c r="I427" s="1"/>
    </row>
    <row r="428" spans="3:9">
      <c r="C428" s="80"/>
      <c r="G428" s="3"/>
      <c r="I428" s="1"/>
    </row>
    <row r="429" spans="3:9">
      <c r="C429" s="80"/>
      <c r="G429" s="3"/>
      <c r="I429" s="1"/>
    </row>
    <row r="430" spans="3:9">
      <c r="C430" s="80"/>
      <c r="G430" s="3"/>
      <c r="I430" s="1"/>
    </row>
    <row r="431" spans="3:9">
      <c r="C431" s="80"/>
      <c r="G431" s="3"/>
      <c r="I431" s="1"/>
    </row>
    <row r="432" spans="3:9">
      <c r="C432" s="80"/>
      <c r="G432" s="3"/>
      <c r="I432" s="1"/>
    </row>
    <row r="433" spans="3:9">
      <c r="C433" s="80"/>
      <c r="G433" s="3"/>
      <c r="I433" s="1"/>
    </row>
    <row r="434" spans="3:9">
      <c r="C434" s="80"/>
      <c r="G434" s="3"/>
      <c r="I434" s="1"/>
    </row>
    <row r="435" spans="3:9">
      <c r="C435" s="80"/>
      <c r="G435" s="3"/>
      <c r="I435" s="1"/>
    </row>
    <row r="436" spans="3:9">
      <c r="C436" s="80"/>
      <c r="G436" s="3"/>
      <c r="I436" s="1"/>
    </row>
    <row r="437" spans="3:9">
      <c r="C437" s="80"/>
      <c r="G437" s="3"/>
      <c r="I437" s="1"/>
    </row>
    <row r="438" spans="3:9">
      <c r="C438" s="80"/>
      <c r="G438" s="3"/>
      <c r="I438" s="1"/>
    </row>
    <row r="439" spans="3:9">
      <c r="C439" s="80"/>
      <c r="G439" s="3"/>
      <c r="I439" s="1"/>
    </row>
    <row r="440" spans="3:9">
      <c r="C440" s="80"/>
      <c r="G440" s="3"/>
      <c r="I440" s="1"/>
    </row>
    <row r="441" spans="3:9">
      <c r="C441" s="80"/>
      <c r="G441" s="3"/>
      <c r="I441" s="1"/>
    </row>
    <row r="442" spans="3:9">
      <c r="C442" s="80"/>
      <c r="G442" s="3"/>
      <c r="I442" s="1"/>
    </row>
    <row r="443" spans="3:9">
      <c r="C443" s="80"/>
      <c r="G443" s="3"/>
      <c r="I443" s="1"/>
    </row>
    <row r="444" spans="3:9">
      <c r="C444" s="80"/>
      <c r="G444" s="3"/>
      <c r="I444" s="1"/>
    </row>
    <row r="445" spans="3:9">
      <c r="C445" s="80"/>
      <c r="G445" s="3"/>
      <c r="I445" s="1"/>
    </row>
    <row r="446" spans="3:9">
      <c r="C446" s="80"/>
      <c r="G446" s="3"/>
      <c r="I446" s="1"/>
    </row>
    <row r="447" spans="3:9">
      <c r="C447" s="80"/>
      <c r="G447" s="3"/>
      <c r="I447" s="1"/>
    </row>
    <row r="448" spans="3:9">
      <c r="C448" s="80"/>
      <c r="G448" s="3"/>
      <c r="I448" s="1"/>
    </row>
    <row r="449" spans="3:9">
      <c r="C449" s="80"/>
      <c r="G449" s="3"/>
      <c r="I449" s="1"/>
    </row>
    <row r="450" spans="3:9">
      <c r="C450" s="80"/>
      <c r="G450" s="3"/>
      <c r="I450" s="1"/>
    </row>
    <row r="451" spans="3:9">
      <c r="C451" s="80"/>
      <c r="G451" s="3"/>
      <c r="I451" s="1"/>
    </row>
    <row r="452" spans="3:9">
      <c r="C452" s="80"/>
      <c r="G452" s="3"/>
      <c r="I452" s="1"/>
    </row>
    <row r="453" spans="3:9">
      <c r="C453" s="80"/>
      <c r="G453" s="3"/>
      <c r="I453" s="1"/>
    </row>
    <row r="454" spans="3:9">
      <c r="C454" s="80"/>
      <c r="G454" s="3"/>
      <c r="I454" s="1"/>
    </row>
    <row r="455" spans="3:9">
      <c r="C455" s="80"/>
      <c r="G455" s="3"/>
      <c r="I455" s="1"/>
    </row>
    <row r="456" spans="3:9">
      <c r="C456" s="80"/>
      <c r="G456" s="3"/>
      <c r="I456" s="1"/>
    </row>
    <row r="457" spans="3:9">
      <c r="C457" s="80"/>
      <c r="G457" s="3"/>
      <c r="I457" s="1"/>
    </row>
    <row r="458" spans="3:9">
      <c r="C458" s="80"/>
      <c r="G458" s="3"/>
      <c r="I458" s="1"/>
    </row>
    <row r="459" spans="3:9">
      <c r="C459" s="80"/>
      <c r="G459" s="3"/>
      <c r="I459" s="1"/>
    </row>
    <row r="460" spans="3:9">
      <c r="C460" s="80"/>
      <c r="G460" s="3"/>
      <c r="I460" s="1"/>
    </row>
    <row r="461" spans="3:9">
      <c r="C461" s="80"/>
      <c r="G461" s="3"/>
      <c r="I461" s="1"/>
    </row>
    <row r="462" spans="3:9">
      <c r="C462" s="80"/>
      <c r="G462" s="3"/>
      <c r="I462" s="1"/>
    </row>
    <row r="463" spans="3:9">
      <c r="C463" s="80"/>
      <c r="G463" s="3"/>
      <c r="I463" s="1"/>
    </row>
    <row r="464" spans="3:9">
      <c r="C464" s="80"/>
      <c r="G464" s="3"/>
      <c r="I464" s="1"/>
    </row>
    <row r="465" spans="3:9">
      <c r="C465" s="80"/>
      <c r="G465" s="3"/>
      <c r="I465" s="1"/>
    </row>
    <row r="466" spans="3:9">
      <c r="C466" s="80"/>
      <c r="G466" s="3"/>
      <c r="I466" s="1"/>
    </row>
    <row r="467" spans="3:9">
      <c r="C467" s="80"/>
      <c r="G467" s="3"/>
      <c r="I467" s="1"/>
    </row>
    <row r="468" spans="3:9">
      <c r="C468" s="80"/>
      <c r="G468" s="3"/>
      <c r="I468" s="1"/>
    </row>
    <row r="469" spans="3:9">
      <c r="C469" s="80"/>
      <c r="G469" s="3"/>
      <c r="I469" s="1"/>
    </row>
    <row r="470" spans="3:9">
      <c r="C470" s="80"/>
      <c r="G470" s="3"/>
      <c r="I470" s="1"/>
    </row>
    <row r="471" spans="3:9">
      <c r="C471" s="80"/>
      <c r="G471" s="3"/>
      <c r="I471" s="1"/>
    </row>
    <row r="472" spans="3:9">
      <c r="C472" s="80"/>
      <c r="G472" s="3"/>
      <c r="I472" s="1"/>
    </row>
    <row r="473" spans="3:9">
      <c r="C473" s="80"/>
      <c r="G473" s="3"/>
      <c r="I473" s="1"/>
    </row>
    <row r="474" spans="3:9">
      <c r="C474" s="80"/>
      <c r="G474" s="3"/>
      <c r="I474" s="1"/>
    </row>
    <row r="475" spans="3:9">
      <c r="C475" s="80"/>
      <c r="G475" s="3"/>
      <c r="I475" s="1"/>
    </row>
    <row r="476" spans="3:9">
      <c r="C476" s="80"/>
      <c r="G476" s="3"/>
      <c r="I476" s="1"/>
    </row>
    <row r="477" spans="3:9">
      <c r="C477" s="80"/>
      <c r="G477" s="3"/>
      <c r="I477" s="1"/>
    </row>
    <row r="478" spans="3:9">
      <c r="C478" s="80"/>
      <c r="G478" s="3"/>
      <c r="I478" s="1"/>
    </row>
    <row r="479" spans="3:9">
      <c r="C479" s="80"/>
      <c r="G479" s="3"/>
      <c r="I479" s="1"/>
    </row>
    <row r="480" spans="3:9">
      <c r="C480" s="80"/>
      <c r="G480" s="3"/>
      <c r="I480" s="1"/>
    </row>
    <row r="481" spans="3:9">
      <c r="C481" s="80"/>
      <c r="G481" s="3"/>
      <c r="I481" s="1"/>
    </row>
    <row r="482" spans="3:9">
      <c r="C482" s="80"/>
      <c r="G482" s="3"/>
      <c r="I482" s="1"/>
    </row>
    <row r="483" spans="3:9">
      <c r="C483" s="80"/>
      <c r="G483" s="3"/>
      <c r="I483" s="1"/>
    </row>
    <row r="484" spans="3:9">
      <c r="C484" s="80"/>
      <c r="G484" s="3"/>
      <c r="I484" s="1"/>
    </row>
    <row r="485" spans="3:9">
      <c r="C485" s="80"/>
      <c r="G485" s="3"/>
      <c r="I485" s="1"/>
    </row>
    <row r="486" spans="3:9">
      <c r="C486" s="80"/>
      <c r="G486" s="3"/>
      <c r="I486" s="1"/>
    </row>
    <row r="487" spans="3:9">
      <c r="C487" s="80"/>
      <c r="G487" s="3"/>
      <c r="I487" s="1"/>
    </row>
    <row r="488" spans="3:9">
      <c r="C488" s="80"/>
      <c r="G488" s="3"/>
      <c r="I488" s="1"/>
    </row>
    <row r="489" spans="3:9">
      <c r="C489" s="80"/>
      <c r="G489" s="3"/>
      <c r="I489" s="1"/>
    </row>
    <row r="490" spans="3:9">
      <c r="C490" s="80"/>
      <c r="G490" s="3"/>
      <c r="I490" s="1"/>
    </row>
    <row r="491" spans="3:9">
      <c r="C491" s="80"/>
      <c r="G491" s="3"/>
      <c r="I491" s="1"/>
    </row>
    <row r="492" spans="3:9">
      <c r="C492" s="80"/>
      <c r="G492" s="3"/>
      <c r="I492" s="1"/>
    </row>
    <row r="493" spans="3:9">
      <c r="C493" s="80"/>
      <c r="G493" s="3"/>
      <c r="I493" s="1"/>
    </row>
    <row r="494" spans="3:9">
      <c r="C494" s="80"/>
      <c r="G494" s="3"/>
      <c r="I494" s="1"/>
    </row>
    <row r="495" spans="3:9">
      <c r="C495" s="80"/>
      <c r="G495" s="3"/>
      <c r="I495" s="1"/>
    </row>
    <row r="496" spans="3:9">
      <c r="C496" s="80"/>
      <c r="G496" s="3"/>
      <c r="I496" s="1"/>
    </row>
    <row r="497" spans="3:9">
      <c r="C497" s="80"/>
      <c r="G497" s="3"/>
      <c r="I497" s="1"/>
    </row>
    <row r="498" spans="3:9">
      <c r="C498" s="80"/>
      <c r="G498" s="3"/>
      <c r="I498" s="1"/>
    </row>
    <row r="499" spans="3:9">
      <c r="C499" s="80"/>
      <c r="G499" s="3"/>
      <c r="I499" s="1"/>
    </row>
    <row r="500" spans="3:9">
      <c r="C500" s="80"/>
      <c r="G500" s="3"/>
      <c r="I500" s="1"/>
    </row>
    <row r="501" spans="3:9">
      <c r="C501" s="80"/>
      <c r="G501" s="3"/>
      <c r="I501" s="1"/>
    </row>
    <row r="502" spans="3:9">
      <c r="C502" s="80"/>
      <c r="G502" s="3"/>
      <c r="I502" s="1"/>
    </row>
    <row r="503" spans="3:9">
      <c r="C503" s="80"/>
      <c r="G503" s="3"/>
      <c r="I503" s="1"/>
    </row>
    <row r="504" spans="3:9">
      <c r="C504" s="80"/>
      <c r="G504" s="3"/>
      <c r="I504" s="1"/>
    </row>
    <row r="505" spans="3:9">
      <c r="C505" s="80"/>
      <c r="G505" s="3"/>
      <c r="I505" s="1"/>
    </row>
    <row r="506" spans="3:9">
      <c r="C506" s="80"/>
      <c r="G506" s="3"/>
      <c r="I506" s="1"/>
    </row>
    <row r="507" spans="3:9">
      <c r="C507" s="80"/>
      <c r="G507" s="3"/>
      <c r="I507" s="1"/>
    </row>
    <row r="508" spans="3:9">
      <c r="C508" s="80"/>
      <c r="G508" s="3"/>
      <c r="I508" s="1"/>
    </row>
    <row r="509" spans="3:9">
      <c r="C509" s="80"/>
      <c r="G509" s="3"/>
      <c r="I509" s="1"/>
    </row>
    <row r="510" spans="3:9">
      <c r="C510" s="80"/>
      <c r="G510" s="3"/>
      <c r="I510" s="1"/>
    </row>
    <row r="511" spans="3:9">
      <c r="C511" s="80"/>
      <c r="G511" s="3"/>
      <c r="I511" s="1"/>
    </row>
    <row r="512" spans="3:9">
      <c r="C512" s="80"/>
      <c r="G512" s="3"/>
      <c r="I512" s="1"/>
    </row>
    <row r="513" spans="3:9">
      <c r="C513" s="80"/>
      <c r="G513" s="3"/>
      <c r="I513" s="1"/>
    </row>
    <row r="514" spans="3:9">
      <c r="C514" s="80"/>
      <c r="G514" s="3"/>
      <c r="I514" s="1"/>
    </row>
    <row r="515" spans="3:9">
      <c r="C515" s="80"/>
      <c r="G515" s="3"/>
      <c r="I515" s="1"/>
    </row>
    <row r="516" spans="3:9">
      <c r="C516" s="80"/>
      <c r="G516" s="3"/>
      <c r="I516" s="1"/>
    </row>
    <row r="517" spans="3:9">
      <c r="C517" s="80"/>
      <c r="G517" s="3"/>
      <c r="I517" s="1"/>
    </row>
    <row r="518" spans="3:9">
      <c r="C518" s="80"/>
      <c r="G518" s="3"/>
      <c r="I518" s="1"/>
    </row>
    <row r="519" spans="3:9">
      <c r="C519" s="80"/>
      <c r="G519" s="3"/>
      <c r="I519" s="1"/>
    </row>
    <row r="520" spans="3:9">
      <c r="C520" s="80"/>
      <c r="G520" s="3"/>
      <c r="I520" s="1"/>
    </row>
    <row r="521" spans="3:9">
      <c r="C521" s="80"/>
      <c r="G521" s="3"/>
      <c r="I521" s="1"/>
    </row>
    <row r="522" spans="3:9">
      <c r="C522" s="80"/>
      <c r="G522" s="3"/>
      <c r="I522" s="1"/>
    </row>
    <row r="523" spans="3:9">
      <c r="C523" s="80"/>
      <c r="G523" s="3"/>
      <c r="I523" s="1"/>
    </row>
    <row r="524" spans="3:9">
      <c r="C524" s="80"/>
      <c r="G524" s="3"/>
      <c r="I524" s="1"/>
    </row>
    <row r="525" spans="3:9">
      <c r="C525" s="80"/>
      <c r="G525" s="3"/>
      <c r="I525" s="1"/>
    </row>
    <row r="526" spans="3:9">
      <c r="C526" s="80"/>
      <c r="G526" s="3"/>
      <c r="I526" s="1"/>
    </row>
    <row r="527" spans="3:9">
      <c r="C527" s="80"/>
      <c r="G527" s="3"/>
      <c r="I527" s="1"/>
    </row>
    <row r="528" spans="3:9">
      <c r="C528" s="80"/>
      <c r="G528" s="3"/>
      <c r="I528" s="1"/>
    </row>
    <row r="529" spans="3:9">
      <c r="C529" s="80"/>
      <c r="G529" s="3"/>
      <c r="I529" s="1"/>
    </row>
    <row r="530" spans="3:9">
      <c r="C530" s="80"/>
      <c r="G530" s="3"/>
      <c r="I530" s="1"/>
    </row>
    <row r="531" spans="3:9">
      <c r="C531" s="80"/>
      <c r="G531" s="3"/>
      <c r="I531" s="1"/>
    </row>
    <row r="532" spans="3:9">
      <c r="C532" s="80"/>
      <c r="G532" s="3"/>
      <c r="I532" s="1"/>
    </row>
    <row r="533" spans="3:9">
      <c r="C533" s="80"/>
      <c r="G533" s="3"/>
      <c r="I533" s="1"/>
    </row>
    <row r="534" spans="3:9">
      <c r="C534" s="80"/>
      <c r="G534" s="3"/>
      <c r="I534" s="1"/>
    </row>
    <row r="535" spans="3:9">
      <c r="C535" s="80"/>
      <c r="G535" s="3"/>
      <c r="I535" s="1"/>
    </row>
    <row r="536" spans="3:9">
      <c r="C536" s="80"/>
      <c r="G536" s="3"/>
      <c r="I536" s="1"/>
    </row>
    <row r="537" spans="3:9">
      <c r="C537" s="80"/>
      <c r="G537" s="3"/>
      <c r="I537" s="1"/>
    </row>
    <row r="538" spans="3:9">
      <c r="C538" s="80"/>
      <c r="G538" s="3"/>
      <c r="I538" s="1"/>
    </row>
    <row r="539" spans="3:9">
      <c r="C539" s="80"/>
      <c r="G539" s="3"/>
      <c r="I539" s="1"/>
    </row>
    <row r="540" spans="3:9">
      <c r="C540" s="80"/>
      <c r="G540" s="3"/>
      <c r="I540" s="1"/>
    </row>
    <row r="541" spans="3:9">
      <c r="C541" s="80"/>
      <c r="G541" s="3"/>
      <c r="I541" s="1"/>
    </row>
    <row r="542" spans="3:9">
      <c r="C542" s="80"/>
      <c r="G542" s="3"/>
      <c r="I542" s="1"/>
    </row>
  </sheetData>
  <autoFilter ref="A5:I354"/>
  <mergeCells count="4">
    <mergeCell ref="C3:I4"/>
    <mergeCell ref="C313:C314"/>
    <mergeCell ref="C316:C317"/>
    <mergeCell ref="A129:A130"/>
  </mergeCells>
  <conditionalFormatting sqref="I1:I542">
    <cfRule type="cellIs" dxfId="2" priority="1" operator="lessThan">
      <formula>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2" tint="-0.249977111117893"/>
  </sheetPr>
  <dimension ref="A1:J542"/>
  <sheetViews>
    <sheetView topLeftCell="A317" workbookViewId="0">
      <selection activeCell="H6" sqref="H6:H354"/>
    </sheetView>
  </sheetViews>
  <sheetFormatPr defaultRowHeight="15"/>
  <cols>
    <col min="1" max="1" width="12.42578125" customWidth="1"/>
    <col min="2" max="2" width="10.7109375" customWidth="1"/>
    <col min="3" max="3" width="24.28515625" style="79" customWidth="1"/>
    <col min="4" max="4" width="22" hidden="1" customWidth="1"/>
    <col min="5" max="5" width="13.5703125" style="65" customWidth="1"/>
    <col min="6" max="6" width="12.28515625" customWidth="1"/>
    <col min="7" max="7" width="16.42578125" customWidth="1"/>
    <col min="8" max="8" width="19.42578125" customWidth="1"/>
    <col min="9" max="9" width="17.5703125" customWidth="1"/>
  </cols>
  <sheetData>
    <row r="1" spans="1:9">
      <c r="G1" s="3"/>
      <c r="I1" s="1"/>
    </row>
    <row r="2" spans="1:9">
      <c r="G2" s="3"/>
      <c r="I2" s="1"/>
    </row>
    <row r="3" spans="1:9">
      <c r="A3" s="21" t="s">
        <v>0</v>
      </c>
      <c r="B3" s="18" t="s">
        <v>1</v>
      </c>
      <c r="C3" s="202">
        <v>45962</v>
      </c>
      <c r="D3" s="203"/>
      <c r="E3" s="203"/>
      <c r="F3" s="203"/>
      <c r="G3" s="205"/>
      <c r="H3" s="203"/>
      <c r="I3" s="203"/>
    </row>
    <row r="4" spans="1:9">
      <c r="A4" s="20" t="s">
        <v>3</v>
      </c>
      <c r="B4" s="16" t="s">
        <v>4</v>
      </c>
      <c r="C4" s="203"/>
      <c r="D4" s="203"/>
      <c r="E4" s="203"/>
      <c r="F4" s="203"/>
      <c r="G4" s="205"/>
      <c r="H4" s="203"/>
      <c r="I4" s="203"/>
    </row>
    <row r="5" spans="1:9" ht="30">
      <c r="A5" s="18"/>
      <c r="B5" s="18" t="s">
        <v>5</v>
      </c>
      <c r="C5" s="81" t="s">
        <v>6</v>
      </c>
      <c r="D5" s="18" t="s">
        <v>7</v>
      </c>
      <c r="E5" s="15" t="s">
        <v>26</v>
      </c>
      <c r="F5" s="15" t="s">
        <v>9</v>
      </c>
      <c r="G5" s="17" t="s">
        <v>27</v>
      </c>
      <c r="H5" s="15" t="s">
        <v>28</v>
      </c>
      <c r="I5" s="22" t="s">
        <v>29</v>
      </c>
    </row>
    <row r="6" spans="1:9">
      <c r="A6" s="23"/>
      <c r="B6" s="127">
        <v>1</v>
      </c>
      <c r="C6" s="82"/>
      <c r="D6" s="19"/>
      <c r="E6" s="70"/>
      <c r="F6" s="113"/>
      <c r="G6" s="114"/>
      <c r="H6" s="115"/>
      <c r="I6" s="24">
        <f>ОКТ.25!I6+F6-E6</f>
        <v>-1350</v>
      </c>
    </row>
    <row r="7" spans="1:9">
      <c r="A7" s="23"/>
      <c r="B7" s="127">
        <v>2</v>
      </c>
      <c r="C7" s="82"/>
      <c r="D7" s="19"/>
      <c r="E7" s="70"/>
      <c r="F7" s="113"/>
      <c r="G7" s="114"/>
      <c r="H7" s="115"/>
      <c r="I7" s="70">
        <f>ОКТ.25!I7+F7-E7</f>
        <v>0</v>
      </c>
    </row>
    <row r="8" spans="1:9">
      <c r="A8" s="23"/>
      <c r="B8" s="127">
        <v>3</v>
      </c>
      <c r="C8" s="82"/>
      <c r="D8" s="19"/>
      <c r="E8" s="70"/>
      <c r="F8" s="113"/>
      <c r="G8" s="114"/>
      <c r="H8" s="115"/>
      <c r="I8" s="70">
        <f>ОКТ.25!I8+F8-E8</f>
        <v>0</v>
      </c>
    </row>
    <row r="9" spans="1:9">
      <c r="A9" s="23"/>
      <c r="B9" s="127">
        <v>4</v>
      </c>
      <c r="C9" s="82"/>
      <c r="D9" s="19"/>
      <c r="E9" s="70"/>
      <c r="F9" s="113"/>
      <c r="G9" s="114"/>
      <c r="H9" s="115"/>
      <c r="I9" s="70">
        <f>ОКТ.25!I9+F9-E9</f>
        <v>-1350</v>
      </c>
    </row>
    <row r="10" spans="1:9">
      <c r="A10" s="23"/>
      <c r="B10" s="127">
        <v>5</v>
      </c>
      <c r="C10" s="82"/>
      <c r="D10" s="19"/>
      <c r="E10" s="70"/>
      <c r="F10" s="113"/>
      <c r="G10" s="114"/>
      <c r="H10" s="115"/>
      <c r="I10" s="70">
        <f>ОКТ.25!I10+F10-E10</f>
        <v>0</v>
      </c>
    </row>
    <row r="11" spans="1:9">
      <c r="A11" s="23"/>
      <c r="B11" s="127">
        <v>6</v>
      </c>
      <c r="C11" s="81"/>
      <c r="D11" s="19"/>
      <c r="E11" s="70"/>
      <c r="F11" s="113"/>
      <c r="G11" s="114"/>
      <c r="H11" s="115"/>
      <c r="I11" s="70">
        <f>ОКТ.25!I11+F11-E11</f>
        <v>-1350</v>
      </c>
    </row>
    <row r="12" spans="1:9">
      <c r="A12" s="23"/>
      <c r="B12" s="127">
        <v>7</v>
      </c>
      <c r="C12" s="82"/>
      <c r="D12" s="19"/>
      <c r="E12" s="70"/>
      <c r="F12" s="113"/>
      <c r="G12" s="114"/>
      <c r="H12" s="115"/>
      <c r="I12" s="70">
        <f>ОКТ.25!I12+F12-E12</f>
        <v>-1350</v>
      </c>
    </row>
    <row r="13" spans="1:9">
      <c r="A13" s="23"/>
      <c r="B13" s="127">
        <v>8</v>
      </c>
      <c r="C13" s="81"/>
      <c r="D13" s="19"/>
      <c r="E13" s="70"/>
      <c r="F13" s="113"/>
      <c r="G13" s="114"/>
      <c r="H13" s="115"/>
      <c r="I13" s="70">
        <f>ОКТ.25!I13+F13-E13</f>
        <v>-1350</v>
      </c>
    </row>
    <row r="14" spans="1:9">
      <c r="A14" s="26"/>
      <c r="B14" s="127" t="s">
        <v>10</v>
      </c>
      <c r="C14" s="82"/>
      <c r="D14" s="19"/>
      <c r="E14" s="70"/>
      <c r="F14" s="113"/>
      <c r="G14" s="114"/>
      <c r="H14" s="115"/>
      <c r="I14" s="70">
        <f>ОКТ.25!I14+F14-E14</f>
        <v>-4050</v>
      </c>
    </row>
    <row r="15" spans="1:9">
      <c r="A15" s="26"/>
      <c r="B15" s="127">
        <v>11</v>
      </c>
      <c r="C15" s="81"/>
      <c r="D15" s="19"/>
      <c r="E15" s="70"/>
      <c r="F15" s="113"/>
      <c r="G15" s="114"/>
      <c r="H15" s="115"/>
      <c r="I15" s="70">
        <f>ОКТ.25!I15+F15-E15</f>
        <v>-1350</v>
      </c>
    </row>
    <row r="16" spans="1:9">
      <c r="A16" s="23"/>
      <c r="B16" s="127">
        <v>12</v>
      </c>
      <c r="C16" s="81"/>
      <c r="D16" s="19"/>
      <c r="E16" s="70"/>
      <c r="F16" s="113"/>
      <c r="G16" s="114"/>
      <c r="H16" s="115"/>
      <c r="I16" s="70">
        <f>ОКТ.25!I16+F16-E16</f>
        <v>-1350</v>
      </c>
    </row>
    <row r="17" spans="1:9">
      <c r="A17" s="26"/>
      <c r="B17" s="127">
        <v>13</v>
      </c>
      <c r="C17" s="81"/>
      <c r="D17" s="19"/>
      <c r="E17" s="70"/>
      <c r="F17" s="113"/>
      <c r="G17" s="114"/>
      <c r="H17" s="115"/>
      <c r="I17" s="70">
        <f>ОКТ.25!I17+F17-E17</f>
        <v>-1350</v>
      </c>
    </row>
    <row r="18" spans="1:9">
      <c r="A18" s="26"/>
      <c r="B18" s="127">
        <v>14</v>
      </c>
      <c r="C18" s="81"/>
      <c r="D18" s="19"/>
      <c r="E18" s="70"/>
      <c r="F18" s="113"/>
      <c r="G18" s="114"/>
      <c r="H18" s="115"/>
      <c r="I18" s="70">
        <f>ОКТ.25!I18+F18-E18</f>
        <v>1350</v>
      </c>
    </row>
    <row r="19" spans="1:9">
      <c r="A19" s="26"/>
      <c r="B19" s="127" t="s">
        <v>12</v>
      </c>
      <c r="C19" s="81"/>
      <c r="D19" s="19"/>
      <c r="E19" s="70"/>
      <c r="F19" s="113"/>
      <c r="G19" s="114"/>
      <c r="H19" s="115"/>
      <c r="I19" s="70">
        <f>ОКТ.25!I19+F19-E19</f>
        <v>-1350</v>
      </c>
    </row>
    <row r="20" spans="1:9">
      <c r="A20" s="26"/>
      <c r="B20" s="127">
        <v>17</v>
      </c>
      <c r="C20" s="81"/>
      <c r="D20" s="19"/>
      <c r="E20" s="70"/>
      <c r="F20" s="113"/>
      <c r="G20" s="114"/>
      <c r="H20" s="115"/>
      <c r="I20" s="70">
        <f>ОКТ.25!I20+F20-E20</f>
        <v>0</v>
      </c>
    </row>
    <row r="21" spans="1:9">
      <c r="A21" s="26"/>
      <c r="B21" s="164">
        <v>18</v>
      </c>
      <c r="C21" s="81"/>
      <c r="D21" s="19"/>
      <c r="E21" s="70"/>
      <c r="F21" s="113"/>
      <c r="G21" s="114"/>
      <c r="H21" s="115"/>
      <c r="I21" s="70">
        <f>ОКТ.25!I21+F21-E21</f>
        <v>-1350</v>
      </c>
    </row>
    <row r="22" spans="1:9">
      <c r="A22" s="23"/>
      <c r="B22" s="127">
        <v>19</v>
      </c>
      <c r="C22" s="81"/>
      <c r="D22" s="19"/>
      <c r="E22" s="70"/>
      <c r="F22" s="113"/>
      <c r="G22" s="114"/>
      <c r="H22" s="115"/>
      <c r="I22" s="70">
        <f>ОКТ.25!I22+F22-E22</f>
        <v>0</v>
      </c>
    </row>
    <row r="23" spans="1:9">
      <c r="A23" s="26"/>
      <c r="B23" s="127">
        <v>20</v>
      </c>
      <c r="C23" s="81"/>
      <c r="D23" s="19"/>
      <c r="E23" s="70"/>
      <c r="F23" s="113"/>
      <c r="G23" s="114"/>
      <c r="H23" s="115"/>
      <c r="I23" s="70">
        <f>ОКТ.25!I23+F23-E23</f>
        <v>-1350</v>
      </c>
    </row>
    <row r="24" spans="1:9">
      <c r="A24" s="26"/>
      <c r="B24" s="127">
        <v>21</v>
      </c>
      <c r="C24" s="81"/>
      <c r="D24" s="19"/>
      <c r="E24" s="70"/>
      <c r="F24" s="113"/>
      <c r="G24" s="114"/>
      <c r="H24" s="115"/>
      <c r="I24" s="70">
        <f>ОКТ.25!I24+F24-E24</f>
        <v>-1350</v>
      </c>
    </row>
    <row r="25" spans="1:9">
      <c r="A25" s="26"/>
      <c r="B25" s="127">
        <v>22</v>
      </c>
      <c r="C25" s="81"/>
      <c r="D25" s="19"/>
      <c r="E25" s="70"/>
      <c r="F25" s="113"/>
      <c r="G25" s="114"/>
      <c r="H25" s="115"/>
      <c r="I25" s="70">
        <f>ОКТ.25!I25+F25-E25</f>
        <v>0</v>
      </c>
    </row>
    <row r="26" spans="1:9">
      <c r="A26" s="26"/>
      <c r="B26" s="127" t="s">
        <v>13</v>
      </c>
      <c r="C26" s="81"/>
      <c r="D26" s="19"/>
      <c r="E26" s="70"/>
      <c r="F26" s="113"/>
      <c r="G26" s="114"/>
      <c r="H26" s="115"/>
      <c r="I26" s="70">
        <f>ОКТ.25!I26+F26-E26</f>
        <v>-2700</v>
      </c>
    </row>
    <row r="27" spans="1:9">
      <c r="A27" s="23"/>
      <c r="B27" s="127">
        <v>25</v>
      </c>
      <c r="C27" s="81"/>
      <c r="D27" s="19"/>
      <c r="E27" s="70"/>
      <c r="F27" s="113"/>
      <c r="G27" s="114"/>
      <c r="H27" s="115"/>
      <c r="I27" s="70">
        <f>ОКТ.25!I27+F27-E27</f>
        <v>1350</v>
      </c>
    </row>
    <row r="28" spans="1:9">
      <c r="A28" s="26"/>
      <c r="B28" s="127">
        <v>26</v>
      </c>
      <c r="C28" s="81"/>
      <c r="D28" s="19"/>
      <c r="E28" s="70"/>
      <c r="F28" s="113"/>
      <c r="G28" s="114"/>
      <c r="H28" s="115"/>
      <c r="I28" s="70">
        <f>ОКТ.25!I28+F28-E28</f>
        <v>-1350</v>
      </c>
    </row>
    <row r="29" spans="1:9">
      <c r="A29" s="26"/>
      <c r="B29" s="127">
        <v>27</v>
      </c>
      <c r="C29" s="81"/>
      <c r="D29" s="19"/>
      <c r="E29" s="70"/>
      <c r="F29" s="113"/>
      <c r="G29" s="114"/>
      <c r="H29" s="115"/>
      <c r="I29" s="70">
        <f>ОКТ.25!I29+F29-E29</f>
        <v>0</v>
      </c>
    </row>
    <row r="30" spans="1:9">
      <c r="A30" s="26"/>
      <c r="B30" s="127">
        <v>28</v>
      </c>
      <c r="C30" s="81"/>
      <c r="D30" s="19"/>
      <c r="E30" s="70"/>
      <c r="F30" s="113"/>
      <c r="G30" s="114"/>
      <c r="H30" s="115"/>
      <c r="I30" s="70">
        <f>ОКТ.25!I30+F30-E30</f>
        <v>0</v>
      </c>
    </row>
    <row r="31" spans="1:9">
      <c r="A31" s="26"/>
      <c r="B31" s="127">
        <v>29</v>
      </c>
      <c r="C31" s="81"/>
      <c r="D31" s="19"/>
      <c r="E31" s="70"/>
      <c r="F31" s="113"/>
      <c r="G31" s="114"/>
      <c r="H31" s="115"/>
      <c r="I31" s="70">
        <f>ОКТ.25!I31+F31-E31</f>
        <v>-1350</v>
      </c>
    </row>
    <row r="32" spans="1:9">
      <c r="A32" s="23"/>
      <c r="B32" s="127" t="s">
        <v>14</v>
      </c>
      <c r="C32" s="81"/>
      <c r="D32" s="19"/>
      <c r="E32" s="70"/>
      <c r="F32" s="113"/>
      <c r="G32" s="114"/>
      <c r="H32" s="115"/>
      <c r="I32" s="70">
        <f>ОКТ.25!I32+F32-E32</f>
        <v>-4050</v>
      </c>
    </row>
    <row r="33" spans="1:9">
      <c r="A33" s="23"/>
      <c r="B33" s="127">
        <v>32</v>
      </c>
      <c r="C33" s="81"/>
      <c r="D33" s="19"/>
      <c r="E33" s="70"/>
      <c r="F33" s="113"/>
      <c r="G33" s="114"/>
      <c r="H33" s="115"/>
      <c r="I33" s="70">
        <f>ОКТ.25!I33+F33-E33</f>
        <v>-1350</v>
      </c>
    </row>
    <row r="34" spans="1:9">
      <c r="A34" s="26"/>
      <c r="B34" s="127">
        <v>34</v>
      </c>
      <c r="C34" s="81"/>
      <c r="D34" s="19"/>
      <c r="E34" s="70"/>
      <c r="F34" s="113"/>
      <c r="G34" s="114"/>
      <c r="H34" s="115"/>
      <c r="I34" s="70">
        <f>ОКТ.25!I34+F34-E34</f>
        <v>-1350</v>
      </c>
    </row>
    <row r="35" spans="1:9">
      <c r="A35" s="26"/>
      <c r="B35" s="127">
        <v>35</v>
      </c>
      <c r="C35" s="81"/>
      <c r="D35" s="19"/>
      <c r="E35" s="70"/>
      <c r="F35" s="113"/>
      <c r="G35" s="114"/>
      <c r="H35" s="115"/>
      <c r="I35" s="70">
        <f>ОКТ.25!I35+F35-E35</f>
        <v>-1350</v>
      </c>
    </row>
    <row r="36" spans="1:9">
      <c r="A36" s="26"/>
      <c r="B36" s="127">
        <v>36</v>
      </c>
      <c r="C36" s="81"/>
      <c r="D36" s="19"/>
      <c r="E36" s="70"/>
      <c r="F36" s="113"/>
      <c r="G36" s="114"/>
      <c r="H36" s="115"/>
      <c r="I36" s="70">
        <f>ОКТ.25!I36+F36-E36</f>
        <v>-1350</v>
      </c>
    </row>
    <row r="37" spans="1:9">
      <c r="A37" s="26"/>
      <c r="B37" s="127">
        <v>37</v>
      </c>
      <c r="C37" s="81"/>
      <c r="D37" s="19"/>
      <c r="E37" s="70"/>
      <c r="F37" s="113"/>
      <c r="G37" s="114"/>
      <c r="H37" s="115"/>
      <c r="I37" s="70">
        <f>ОКТ.25!I37+F37-E37</f>
        <v>-1350</v>
      </c>
    </row>
    <row r="38" spans="1:9">
      <c r="A38" s="26"/>
      <c r="B38" s="127" t="s">
        <v>15</v>
      </c>
      <c r="C38" s="81"/>
      <c r="D38" s="19"/>
      <c r="E38" s="70"/>
      <c r="F38" s="113"/>
      <c r="G38" s="114"/>
      <c r="H38" s="115"/>
      <c r="I38" s="70">
        <f>ОКТ.25!I38+F38-E38</f>
        <v>-500</v>
      </c>
    </row>
    <row r="39" spans="1:9">
      <c r="A39" s="27"/>
      <c r="B39" s="127">
        <v>38</v>
      </c>
      <c r="C39" s="82"/>
      <c r="D39" s="19"/>
      <c r="E39" s="70"/>
      <c r="F39" s="113"/>
      <c r="G39" s="114"/>
      <c r="H39" s="115"/>
      <c r="I39" s="70">
        <f>ОКТ.25!I39+F39-E39</f>
        <v>-1350</v>
      </c>
    </row>
    <row r="40" spans="1:9">
      <c r="A40" s="27"/>
      <c r="B40" s="127">
        <v>39</v>
      </c>
      <c r="C40" s="82"/>
      <c r="D40" s="19"/>
      <c r="E40" s="70"/>
      <c r="F40" s="113"/>
      <c r="G40" s="114"/>
      <c r="H40" s="115"/>
      <c r="I40" s="70">
        <f>ОКТ.25!I40+F40-E40</f>
        <v>-1350</v>
      </c>
    </row>
    <row r="41" spans="1:9">
      <c r="A41" s="27"/>
      <c r="B41" s="127">
        <v>40</v>
      </c>
      <c r="C41" s="82"/>
      <c r="D41" s="19"/>
      <c r="E41" s="70"/>
      <c r="F41" s="113"/>
      <c r="G41" s="114"/>
      <c r="H41" s="115"/>
      <c r="I41" s="70">
        <f>ОКТ.25!I41+F41-E41</f>
        <v>-1350</v>
      </c>
    </row>
    <row r="42" spans="1:9">
      <c r="A42" s="27"/>
      <c r="B42" s="127">
        <v>41</v>
      </c>
      <c r="C42" s="82"/>
      <c r="D42" s="19"/>
      <c r="E42" s="70"/>
      <c r="F42" s="113"/>
      <c r="G42" s="114"/>
      <c r="H42" s="115"/>
      <c r="I42" s="70">
        <f>ОКТ.25!I42+F42-E42</f>
        <v>-1350</v>
      </c>
    </row>
    <row r="43" spans="1:9">
      <c r="A43" s="27"/>
      <c r="B43" s="127">
        <v>42</v>
      </c>
      <c r="C43" s="81"/>
      <c r="D43" s="19"/>
      <c r="E43" s="70"/>
      <c r="F43" s="113"/>
      <c r="G43" s="114"/>
      <c r="H43" s="115"/>
      <c r="I43" s="70">
        <f>ОКТ.25!I43+F43-E43</f>
        <v>-1350</v>
      </c>
    </row>
    <row r="44" spans="1:9">
      <c r="A44" s="27"/>
      <c r="B44" s="127">
        <v>43</v>
      </c>
      <c r="C44" s="82"/>
      <c r="D44" s="19"/>
      <c r="E44" s="70"/>
      <c r="F44" s="113"/>
      <c r="G44" s="114"/>
      <c r="H44" s="115"/>
      <c r="I44" s="70">
        <f>ОКТ.25!I44+F44-E44</f>
        <v>-1350</v>
      </c>
    </row>
    <row r="45" spans="1:9">
      <c r="A45" s="27"/>
      <c r="B45" s="127">
        <v>44</v>
      </c>
      <c r="C45" s="82"/>
      <c r="D45" s="19"/>
      <c r="E45" s="70"/>
      <c r="F45" s="113"/>
      <c r="G45" s="114"/>
      <c r="H45" s="115"/>
      <c r="I45" s="70">
        <f>ОКТ.25!I45+F45-E45</f>
        <v>0</v>
      </c>
    </row>
    <row r="46" spans="1:9">
      <c r="A46" s="27"/>
      <c r="B46" s="127">
        <v>45</v>
      </c>
      <c r="C46" s="82"/>
      <c r="D46" s="19"/>
      <c r="E46" s="70"/>
      <c r="F46" s="113"/>
      <c r="G46" s="114"/>
      <c r="H46" s="115"/>
      <c r="I46" s="70">
        <f>ОКТ.25!I46+F46-E46</f>
        <v>-1350</v>
      </c>
    </row>
    <row r="47" spans="1:9">
      <c r="A47" s="27"/>
      <c r="B47" s="127">
        <v>46</v>
      </c>
      <c r="C47" s="82"/>
      <c r="D47" s="19"/>
      <c r="E47" s="70"/>
      <c r="F47" s="113"/>
      <c r="G47" s="114"/>
      <c r="H47" s="115"/>
      <c r="I47" s="70">
        <f>ОКТ.25!I47+F47-E47</f>
        <v>-1350</v>
      </c>
    </row>
    <row r="48" spans="1:9">
      <c r="A48" s="27"/>
      <c r="B48" s="127">
        <v>47</v>
      </c>
      <c r="C48" s="82"/>
      <c r="D48" s="19"/>
      <c r="E48" s="70"/>
      <c r="F48" s="113"/>
      <c r="G48" s="114"/>
      <c r="H48" s="115"/>
      <c r="I48" s="70">
        <f>ОКТ.25!I48+F48-E48</f>
        <v>-1350</v>
      </c>
    </row>
    <row r="49" spans="1:9">
      <c r="A49" s="27"/>
      <c r="B49" s="127">
        <v>48</v>
      </c>
      <c r="C49" s="82"/>
      <c r="D49" s="19"/>
      <c r="E49" s="70"/>
      <c r="F49" s="113"/>
      <c r="G49" s="114"/>
      <c r="H49" s="115"/>
      <c r="I49" s="70">
        <f>ОКТ.25!I49+F49-E49</f>
        <v>-1350</v>
      </c>
    </row>
    <row r="50" spans="1:9">
      <c r="A50" s="26"/>
      <c r="B50" s="127">
        <v>49</v>
      </c>
      <c r="C50" s="82"/>
      <c r="D50" s="19"/>
      <c r="E50" s="70"/>
      <c r="F50" s="113"/>
      <c r="G50" s="114"/>
      <c r="H50" s="115"/>
      <c r="I50" s="70">
        <f>ОКТ.25!I50+F50-E50</f>
        <v>-1350</v>
      </c>
    </row>
    <row r="51" spans="1:9">
      <c r="A51" s="26"/>
      <c r="B51" s="127" t="s">
        <v>16</v>
      </c>
      <c r="C51" s="82"/>
      <c r="D51" s="19"/>
      <c r="E51" s="70"/>
      <c r="F51" s="113"/>
      <c r="G51" s="114"/>
      <c r="H51" s="115"/>
      <c r="I51" s="70">
        <f>ОКТ.25!I51+F51-E51</f>
        <v>-1350</v>
      </c>
    </row>
    <row r="52" spans="1:9">
      <c r="A52" s="26"/>
      <c r="B52" s="127">
        <v>50</v>
      </c>
      <c r="C52" s="82"/>
      <c r="D52" s="19"/>
      <c r="E52" s="70"/>
      <c r="F52" s="113"/>
      <c r="G52" s="114"/>
      <c r="H52" s="115"/>
      <c r="I52" s="70">
        <f>ОКТ.25!I52+F52-E52</f>
        <v>-1350</v>
      </c>
    </row>
    <row r="53" spans="1:9">
      <c r="A53" s="26"/>
      <c r="B53" s="127">
        <v>51</v>
      </c>
      <c r="C53" s="82"/>
      <c r="D53" s="19"/>
      <c r="E53" s="70"/>
      <c r="F53" s="113"/>
      <c r="G53" s="114"/>
      <c r="H53" s="115"/>
      <c r="I53" s="70">
        <f>ОКТ.25!I53+F53-E53</f>
        <v>-1350</v>
      </c>
    </row>
    <row r="54" spans="1:9">
      <c r="A54" s="26"/>
      <c r="B54" s="127" t="s">
        <v>17</v>
      </c>
      <c r="C54" s="82"/>
      <c r="D54" s="19"/>
      <c r="E54" s="70"/>
      <c r="F54" s="113"/>
      <c r="G54" s="114"/>
      <c r="H54" s="115"/>
      <c r="I54" s="70">
        <f>ОКТ.25!I54+F54-E54</f>
        <v>-1350</v>
      </c>
    </row>
    <row r="55" spans="1:9">
      <c r="A55" s="26"/>
      <c r="B55" s="127">
        <v>52</v>
      </c>
      <c r="C55" s="82"/>
      <c r="D55" s="19"/>
      <c r="E55" s="70"/>
      <c r="F55" s="113"/>
      <c r="G55" s="114"/>
      <c r="H55" s="115"/>
      <c r="I55" s="70">
        <f>ОКТ.25!I55+F55-E55</f>
        <v>-1350</v>
      </c>
    </row>
    <row r="56" spans="1:9">
      <c r="A56" s="26"/>
      <c r="B56" s="127">
        <v>53</v>
      </c>
      <c r="C56" s="82"/>
      <c r="D56" s="19"/>
      <c r="E56" s="70"/>
      <c r="F56" s="113"/>
      <c r="G56" s="114"/>
      <c r="H56" s="115"/>
      <c r="I56" s="70">
        <f>ОКТ.25!I56+F56-E56</f>
        <v>-1350</v>
      </c>
    </row>
    <row r="57" spans="1:9">
      <c r="A57" s="26"/>
      <c r="B57" s="127" t="s">
        <v>18</v>
      </c>
      <c r="C57" s="82"/>
      <c r="D57" s="19"/>
      <c r="E57" s="70"/>
      <c r="F57" s="113"/>
      <c r="G57" s="114"/>
      <c r="H57" s="115"/>
      <c r="I57" s="70">
        <f>ОКТ.25!I57+F57-E57</f>
        <v>0</v>
      </c>
    </row>
    <row r="58" spans="1:9">
      <c r="A58" s="26"/>
      <c r="B58" s="127">
        <v>56</v>
      </c>
      <c r="C58" s="84"/>
      <c r="D58" s="19"/>
      <c r="E58" s="70"/>
      <c r="F58" s="113"/>
      <c r="G58" s="114"/>
      <c r="H58" s="115"/>
      <c r="I58" s="70">
        <f>ОКТ.25!I58+F58-E58</f>
        <v>0</v>
      </c>
    </row>
    <row r="59" spans="1:9">
      <c r="A59" s="26"/>
      <c r="B59" s="127">
        <v>57</v>
      </c>
      <c r="C59" s="82"/>
      <c r="D59" s="19"/>
      <c r="E59" s="70"/>
      <c r="F59" s="113"/>
      <c r="G59" s="114"/>
      <c r="H59" s="115"/>
      <c r="I59" s="70">
        <f>ОКТ.25!I59+F59-E59</f>
        <v>-1350</v>
      </c>
    </row>
    <row r="60" spans="1:9">
      <c r="A60" s="27"/>
      <c r="B60" s="127">
        <v>58</v>
      </c>
      <c r="C60" s="82"/>
      <c r="D60" s="19"/>
      <c r="E60" s="70"/>
      <c r="F60" s="113"/>
      <c r="G60" s="114"/>
      <c r="H60" s="115"/>
      <c r="I60" s="70">
        <f>ОКТ.25!I60+F60-E60</f>
        <v>-1350</v>
      </c>
    </row>
    <row r="61" spans="1:9">
      <c r="A61" s="23"/>
      <c r="B61" s="127">
        <v>60</v>
      </c>
      <c r="C61" s="82"/>
      <c r="D61" s="19"/>
      <c r="E61" s="70"/>
      <c r="F61" s="113"/>
      <c r="G61" s="114"/>
      <c r="H61" s="115"/>
      <c r="I61" s="70">
        <f>ОКТ.25!I61+F61-E61</f>
        <v>-1350</v>
      </c>
    </row>
    <row r="62" spans="1:9">
      <c r="A62" s="23"/>
      <c r="B62" s="127">
        <v>61</v>
      </c>
      <c r="C62" s="82"/>
      <c r="D62" s="19"/>
      <c r="E62" s="70"/>
      <c r="F62" s="113"/>
      <c r="G62" s="114"/>
      <c r="H62" s="115"/>
      <c r="I62" s="70">
        <f>ОКТ.25!I62+F62-E62</f>
        <v>-1350</v>
      </c>
    </row>
    <row r="63" spans="1:9">
      <c r="A63" s="23"/>
      <c r="B63" s="127">
        <v>62</v>
      </c>
      <c r="C63" s="82"/>
      <c r="D63" s="19"/>
      <c r="E63" s="70"/>
      <c r="F63" s="113"/>
      <c r="G63" s="114"/>
      <c r="H63" s="115"/>
      <c r="I63" s="70">
        <f>ОКТ.25!I63+F63-E63</f>
        <v>-1350</v>
      </c>
    </row>
    <row r="64" spans="1:9">
      <c r="A64" s="23"/>
      <c r="B64" s="127">
        <v>63</v>
      </c>
      <c r="C64" s="82"/>
      <c r="D64" s="19"/>
      <c r="E64" s="70"/>
      <c r="F64" s="113"/>
      <c r="G64" s="114"/>
      <c r="H64" s="115"/>
      <c r="I64" s="70">
        <f>ОКТ.25!I64+F64-E64</f>
        <v>-1350</v>
      </c>
    </row>
    <row r="65" spans="1:9">
      <c r="A65" s="27"/>
      <c r="B65" s="127">
        <v>64</v>
      </c>
      <c r="C65" s="82"/>
      <c r="D65" s="19"/>
      <c r="E65" s="70"/>
      <c r="F65" s="113"/>
      <c r="G65" s="114"/>
      <c r="H65" s="115"/>
      <c r="I65" s="70">
        <f>ОКТ.25!I65+F65-E65</f>
        <v>-1350</v>
      </c>
    </row>
    <row r="66" spans="1:9">
      <c r="A66" s="27"/>
      <c r="B66" s="127">
        <v>65.66</v>
      </c>
      <c r="C66" s="82"/>
      <c r="D66" s="19"/>
      <c r="E66" s="70"/>
      <c r="F66" s="113"/>
      <c r="G66" s="114"/>
      <c r="H66" s="115"/>
      <c r="I66" s="70">
        <f>ОКТ.25!I66+F66-E66</f>
        <v>13500</v>
      </c>
    </row>
    <row r="67" spans="1:9">
      <c r="A67" s="27"/>
      <c r="B67" s="127">
        <v>67</v>
      </c>
      <c r="C67" s="82"/>
      <c r="D67" s="19"/>
      <c r="E67" s="70"/>
      <c r="F67" s="113"/>
      <c r="G67" s="114"/>
      <c r="H67" s="115"/>
      <c r="I67" s="70">
        <f>ОКТ.25!I67+F67-E67</f>
        <v>-1350</v>
      </c>
    </row>
    <row r="68" spans="1:9">
      <c r="A68" s="27"/>
      <c r="B68" s="127">
        <v>68</v>
      </c>
      <c r="C68" s="82"/>
      <c r="D68" s="19"/>
      <c r="E68" s="70"/>
      <c r="F68" s="113"/>
      <c r="G68" s="114"/>
      <c r="H68" s="115"/>
      <c r="I68" s="70">
        <f>ОКТ.25!I68+F68-E68</f>
        <v>-1350</v>
      </c>
    </row>
    <row r="69" spans="1:9">
      <c r="A69" s="27"/>
      <c r="B69" s="127">
        <v>69</v>
      </c>
      <c r="C69" s="82"/>
      <c r="D69" s="19"/>
      <c r="E69" s="70"/>
      <c r="F69" s="113"/>
      <c r="G69" s="114"/>
      <c r="H69" s="115"/>
      <c r="I69" s="70">
        <f>ОКТ.25!I69+F69-E69</f>
        <v>0</v>
      </c>
    </row>
    <row r="70" spans="1:9">
      <c r="A70" s="27"/>
      <c r="B70" s="127">
        <v>70</v>
      </c>
      <c r="C70" s="82"/>
      <c r="D70" s="19"/>
      <c r="E70" s="70"/>
      <c r="F70" s="113"/>
      <c r="G70" s="114"/>
      <c r="H70" s="115"/>
      <c r="I70" s="70">
        <f>ОКТ.25!I70+F70-E70</f>
        <v>0</v>
      </c>
    </row>
    <row r="71" spans="1:9">
      <c r="A71" s="27"/>
      <c r="B71" s="26">
        <v>71</v>
      </c>
      <c r="C71" s="87"/>
      <c r="D71" s="19"/>
      <c r="E71" s="70"/>
      <c r="F71" s="113"/>
      <c r="G71" s="114"/>
      <c r="H71" s="115"/>
      <c r="I71" s="70">
        <f>ОКТ.25!I71+F71-E71</f>
        <v>-1350</v>
      </c>
    </row>
    <row r="72" spans="1:9">
      <c r="A72" s="27"/>
      <c r="B72" s="127">
        <v>72</v>
      </c>
      <c r="C72" s="81"/>
      <c r="D72" s="19"/>
      <c r="E72" s="70"/>
      <c r="F72" s="113"/>
      <c r="G72" s="114"/>
      <c r="H72" s="115"/>
      <c r="I72" s="70">
        <f>ОКТ.25!I72+F72-E72</f>
        <v>-1350</v>
      </c>
    </row>
    <row r="73" spans="1:9">
      <c r="A73" s="27"/>
      <c r="B73" s="127">
        <v>73</v>
      </c>
      <c r="C73" s="82"/>
      <c r="D73" s="19"/>
      <c r="E73" s="70"/>
      <c r="F73" s="113"/>
      <c r="G73" s="114"/>
      <c r="H73" s="115"/>
      <c r="I73" s="70">
        <f>ОКТ.25!I73+F73-E73</f>
        <v>-1350</v>
      </c>
    </row>
    <row r="74" spans="1:9">
      <c r="A74" s="23"/>
      <c r="B74" s="127">
        <v>74</v>
      </c>
      <c r="C74" s="82"/>
      <c r="D74" s="19"/>
      <c r="E74" s="70"/>
      <c r="F74" s="113"/>
      <c r="G74" s="114"/>
      <c r="H74" s="115"/>
      <c r="I74" s="70">
        <f>ОКТ.25!I74+F74-E74</f>
        <v>-1350</v>
      </c>
    </row>
    <row r="75" spans="1:9">
      <c r="A75" s="26"/>
      <c r="B75" s="127">
        <v>75</v>
      </c>
      <c r="C75" s="82"/>
      <c r="D75" s="19"/>
      <c r="E75" s="70"/>
      <c r="F75" s="113"/>
      <c r="G75" s="114"/>
      <c r="H75" s="115"/>
      <c r="I75" s="70">
        <f>ОКТ.25!I75+F75-E75</f>
        <v>-1350</v>
      </c>
    </row>
    <row r="76" spans="1:9">
      <c r="A76" s="23"/>
      <c r="B76" s="127">
        <v>76</v>
      </c>
      <c r="C76" s="82"/>
      <c r="D76" s="19"/>
      <c r="E76" s="70"/>
      <c r="F76" s="113"/>
      <c r="G76" s="114"/>
      <c r="H76" s="115"/>
      <c r="I76" s="70">
        <f>ОКТ.25!I76+F76-E76</f>
        <v>-1350</v>
      </c>
    </row>
    <row r="77" spans="1:9">
      <c r="A77" s="23"/>
      <c r="B77" s="127">
        <v>77</v>
      </c>
      <c r="C77" s="82"/>
      <c r="D77" s="19"/>
      <c r="E77" s="70"/>
      <c r="F77" s="113"/>
      <c r="G77" s="114"/>
      <c r="H77" s="115"/>
      <c r="I77" s="70">
        <f>ОКТ.25!I77+F77-E77</f>
        <v>-1350</v>
      </c>
    </row>
    <row r="78" spans="1:9">
      <c r="A78" s="23"/>
      <c r="B78" s="127" t="s">
        <v>19</v>
      </c>
      <c r="C78" s="82"/>
      <c r="D78" s="19"/>
      <c r="E78" s="70"/>
      <c r="F78" s="113"/>
      <c r="G78" s="114"/>
      <c r="H78" s="115"/>
      <c r="I78" s="70">
        <f>ОКТ.25!I78+F78-E78</f>
        <v>-1350</v>
      </c>
    </row>
    <row r="79" spans="1:9">
      <c r="A79" s="23"/>
      <c r="B79" s="127">
        <v>80</v>
      </c>
      <c r="C79" s="81"/>
      <c r="D79" s="19"/>
      <c r="E79" s="70"/>
      <c r="F79" s="113"/>
      <c r="G79" s="114"/>
      <c r="H79" s="115"/>
      <c r="I79" s="70">
        <f>ОКТ.25!I79+F79-E79</f>
        <v>-1350</v>
      </c>
    </row>
    <row r="80" spans="1:9">
      <c r="A80" s="26"/>
      <c r="B80" s="127">
        <v>81</v>
      </c>
      <c r="C80" s="81"/>
      <c r="D80" s="19"/>
      <c r="E80" s="70"/>
      <c r="F80" s="113"/>
      <c r="G80" s="114"/>
      <c r="H80" s="115"/>
      <c r="I80" s="70">
        <f>ОКТ.25!I80+F80-E80</f>
        <v>-1350</v>
      </c>
    </row>
    <row r="81" spans="1:9">
      <c r="A81" s="27"/>
      <c r="B81" s="127">
        <v>82</v>
      </c>
      <c r="C81" s="81"/>
      <c r="D81" s="19"/>
      <c r="E81" s="70"/>
      <c r="F81" s="113"/>
      <c r="G81" s="114"/>
      <c r="H81" s="115"/>
      <c r="I81" s="70">
        <f>ОКТ.25!I81+F81-E81</f>
        <v>-1350</v>
      </c>
    </row>
    <row r="82" spans="1:9">
      <c r="A82" s="27"/>
      <c r="B82" s="127">
        <v>83</v>
      </c>
      <c r="C82" s="81"/>
      <c r="D82" s="19"/>
      <c r="E82" s="70"/>
      <c r="F82" s="113"/>
      <c r="G82" s="114"/>
      <c r="H82" s="115"/>
      <c r="I82" s="70">
        <f>ОКТ.25!I82+F82-E82</f>
        <v>650</v>
      </c>
    </row>
    <row r="83" spans="1:9">
      <c r="A83" s="27"/>
      <c r="B83" s="127">
        <v>84</v>
      </c>
      <c r="C83" s="81"/>
      <c r="D83" s="19"/>
      <c r="E83" s="70"/>
      <c r="F83" s="113"/>
      <c r="G83" s="114"/>
      <c r="H83" s="115"/>
      <c r="I83" s="70">
        <f>ОКТ.25!I83+F83-E83</f>
        <v>0</v>
      </c>
    </row>
    <row r="84" spans="1:9">
      <c r="A84" s="23"/>
      <c r="B84" s="127">
        <v>85</v>
      </c>
      <c r="C84" s="81"/>
      <c r="D84" s="19"/>
      <c r="E84" s="70"/>
      <c r="F84" s="113"/>
      <c r="G84" s="114"/>
      <c r="H84" s="115"/>
      <c r="I84" s="70">
        <f>ОКТ.25!I84+F84-E84</f>
        <v>-1350</v>
      </c>
    </row>
    <row r="85" spans="1:9">
      <c r="A85" s="27"/>
      <c r="B85" s="127">
        <v>86</v>
      </c>
      <c r="C85" s="81"/>
      <c r="D85" s="19"/>
      <c r="E85" s="70"/>
      <c r="F85" s="113"/>
      <c r="G85" s="114"/>
      <c r="H85" s="115"/>
      <c r="I85" s="70">
        <f>ОКТ.25!I85+F85-E85</f>
        <v>-1350</v>
      </c>
    </row>
    <row r="86" spans="1:9">
      <c r="A86" s="27"/>
      <c r="B86" s="127">
        <v>87</v>
      </c>
      <c r="C86" s="81"/>
      <c r="D86" s="19"/>
      <c r="E86" s="70"/>
      <c r="F86" s="113"/>
      <c r="G86" s="114"/>
      <c r="H86" s="115"/>
      <c r="I86" s="70">
        <f>ОКТ.25!I86+F86-E86</f>
        <v>-1350</v>
      </c>
    </row>
    <row r="87" spans="1:9">
      <c r="A87" s="27"/>
      <c r="B87" s="127">
        <v>88</v>
      </c>
      <c r="C87" s="81"/>
      <c r="D87" s="19"/>
      <c r="E87" s="70"/>
      <c r="F87" s="113"/>
      <c r="G87" s="114"/>
      <c r="H87" s="115"/>
      <c r="I87" s="70">
        <f>ОКТ.25!I87+F87-E87</f>
        <v>-1350</v>
      </c>
    </row>
    <row r="88" spans="1:9">
      <c r="A88" s="27"/>
      <c r="B88" s="127">
        <v>89</v>
      </c>
      <c r="C88" s="81"/>
      <c r="D88" s="19"/>
      <c r="E88" s="70"/>
      <c r="F88" s="113"/>
      <c r="G88" s="114"/>
      <c r="H88" s="115"/>
      <c r="I88" s="70">
        <f>ОКТ.25!I88+F88-E88</f>
        <v>-1350</v>
      </c>
    </row>
    <row r="89" spans="1:9">
      <c r="A89" s="27"/>
      <c r="B89" s="127">
        <v>90</v>
      </c>
      <c r="C89" s="81"/>
      <c r="D89" s="19"/>
      <c r="E89" s="70"/>
      <c r="F89" s="113"/>
      <c r="G89" s="114"/>
      <c r="H89" s="115"/>
      <c r="I89" s="70">
        <f>ОКТ.25!I89+F89-E89</f>
        <v>-1350</v>
      </c>
    </row>
    <row r="90" spans="1:9">
      <c r="A90" s="27"/>
      <c r="B90" s="127">
        <v>91</v>
      </c>
      <c r="C90" s="81"/>
      <c r="D90" s="19"/>
      <c r="E90" s="70"/>
      <c r="F90" s="113"/>
      <c r="G90" s="114"/>
      <c r="H90" s="115"/>
      <c r="I90" s="70">
        <f>ОКТ.25!I90+F90-E90</f>
        <v>-1350</v>
      </c>
    </row>
    <row r="91" spans="1:9">
      <c r="A91" s="27"/>
      <c r="B91" s="127">
        <v>92</v>
      </c>
      <c r="C91" s="81"/>
      <c r="D91" s="19"/>
      <c r="E91" s="70"/>
      <c r="F91" s="113"/>
      <c r="G91" s="114"/>
      <c r="H91" s="115"/>
      <c r="I91" s="70">
        <f>ОКТ.25!I91+F91-E91</f>
        <v>650</v>
      </c>
    </row>
    <row r="92" spans="1:9">
      <c r="A92" s="28"/>
      <c r="B92" s="127">
        <v>93</v>
      </c>
      <c r="C92" s="81"/>
      <c r="D92" s="19"/>
      <c r="E92" s="70"/>
      <c r="F92" s="113"/>
      <c r="G92" s="114"/>
      <c r="H92" s="115"/>
      <c r="I92" s="70">
        <f>ОКТ.25!I92+F92-E92</f>
        <v>-1350</v>
      </c>
    </row>
    <row r="93" spans="1:9">
      <c r="A93" s="27"/>
      <c r="B93" s="127">
        <v>94</v>
      </c>
      <c r="C93" s="81"/>
      <c r="D93" s="19"/>
      <c r="E93" s="70"/>
      <c r="F93" s="113"/>
      <c r="G93" s="114"/>
      <c r="H93" s="115"/>
      <c r="I93" s="70">
        <f>ОКТ.25!I93+F93-E93</f>
        <v>0</v>
      </c>
    </row>
    <row r="94" spans="1:9">
      <c r="A94" s="23"/>
      <c r="B94" s="127">
        <v>95</v>
      </c>
      <c r="C94" s="81"/>
      <c r="D94" s="19"/>
      <c r="E94" s="70"/>
      <c r="F94" s="113"/>
      <c r="G94" s="114"/>
      <c r="H94" s="115"/>
      <c r="I94" s="70">
        <f>ОКТ.25!I94+F94-E94</f>
        <v>-1350</v>
      </c>
    </row>
    <row r="95" spans="1:9">
      <c r="A95" s="23"/>
      <c r="B95" s="127">
        <v>96</v>
      </c>
      <c r="C95" s="81"/>
      <c r="D95" s="19"/>
      <c r="E95" s="70"/>
      <c r="F95" s="113"/>
      <c r="G95" s="114"/>
      <c r="H95" s="115"/>
      <c r="I95" s="70">
        <f>ОКТ.25!I95+F95-E95</f>
        <v>-1350</v>
      </c>
    </row>
    <row r="96" spans="1:9">
      <c r="A96" s="23"/>
      <c r="B96" s="127">
        <v>97</v>
      </c>
      <c r="C96" s="81"/>
      <c r="D96" s="19"/>
      <c r="E96" s="70"/>
      <c r="F96" s="113"/>
      <c r="G96" s="114"/>
      <c r="H96" s="115"/>
      <c r="I96" s="70">
        <f>ОКТ.25!I96+F96-E96</f>
        <v>0</v>
      </c>
    </row>
    <row r="97" spans="1:9">
      <c r="A97" s="23"/>
      <c r="B97" s="179" t="s">
        <v>44</v>
      </c>
      <c r="C97" s="81"/>
      <c r="D97" s="19"/>
      <c r="E97" s="70"/>
      <c r="F97" s="113"/>
      <c r="G97" s="114"/>
      <c r="H97" s="115"/>
      <c r="I97" s="70">
        <f>ОКТ.25!I97+F97-E97</f>
        <v>-1350</v>
      </c>
    </row>
    <row r="98" spans="1:9">
      <c r="A98" s="23"/>
      <c r="B98" s="187" t="s">
        <v>57</v>
      </c>
      <c r="C98" s="81"/>
      <c r="D98" s="19"/>
      <c r="E98" s="70"/>
      <c r="F98" s="113"/>
      <c r="G98" s="114"/>
      <c r="H98" s="115"/>
      <c r="I98" s="70">
        <f>ОКТ.25!I98+F98-E98</f>
        <v>-1350</v>
      </c>
    </row>
    <row r="99" spans="1:9">
      <c r="A99" s="23"/>
      <c r="B99" s="183" t="s">
        <v>50</v>
      </c>
      <c r="C99" s="81"/>
      <c r="D99" s="19"/>
      <c r="E99" s="70"/>
      <c r="F99" s="113"/>
      <c r="G99" s="114"/>
      <c r="H99" s="115"/>
      <c r="I99" s="70">
        <f>ОКТ.25!I99+F99-E99</f>
        <v>0</v>
      </c>
    </row>
    <row r="100" spans="1:9">
      <c r="A100" s="23"/>
      <c r="B100" s="190" t="s">
        <v>69</v>
      </c>
      <c r="C100" s="81"/>
      <c r="D100" s="19"/>
      <c r="E100" s="70"/>
      <c r="F100" s="113"/>
      <c r="G100" s="114"/>
      <c r="H100" s="115"/>
      <c r="I100" s="70">
        <f>ОКТ.25!I100+F100-E100</f>
        <v>0</v>
      </c>
    </row>
    <row r="101" spans="1:9">
      <c r="A101" s="23"/>
      <c r="B101" s="127" t="s">
        <v>35</v>
      </c>
      <c r="C101" s="81"/>
      <c r="D101" s="19"/>
      <c r="E101" s="70"/>
      <c r="F101" s="113"/>
      <c r="G101" s="114"/>
      <c r="H101" s="115"/>
      <c r="I101" s="70">
        <f>ОКТ.25!I101+F101-E101</f>
        <v>-1350</v>
      </c>
    </row>
    <row r="102" spans="1:9">
      <c r="A102" s="23"/>
      <c r="B102" s="127" t="s">
        <v>33</v>
      </c>
      <c r="C102" s="81"/>
      <c r="D102" s="19"/>
      <c r="E102" s="70"/>
      <c r="F102" s="113"/>
      <c r="G102" s="114"/>
      <c r="H102" s="115"/>
      <c r="I102" s="70">
        <f>ОКТ.25!I102+F102-E102</f>
        <v>-1350</v>
      </c>
    </row>
    <row r="103" spans="1:9">
      <c r="A103" s="23"/>
      <c r="B103" s="170" t="s">
        <v>42</v>
      </c>
      <c r="C103" s="81"/>
      <c r="D103" s="19"/>
      <c r="E103" s="70"/>
      <c r="F103" s="113"/>
      <c r="G103" s="114"/>
      <c r="H103" s="115"/>
      <c r="I103" s="70">
        <f>ОКТ.25!I103+F103-E103</f>
        <v>0</v>
      </c>
    </row>
    <row r="104" spans="1:9">
      <c r="A104" s="23"/>
      <c r="B104" s="127">
        <v>100</v>
      </c>
      <c r="C104" s="81"/>
      <c r="D104" s="19"/>
      <c r="E104" s="70"/>
      <c r="F104" s="113"/>
      <c r="G104" s="114"/>
      <c r="H104" s="115"/>
      <c r="I104" s="70">
        <f>ОКТ.25!I104+F104-E104</f>
        <v>0</v>
      </c>
    </row>
    <row r="105" spans="1:9">
      <c r="A105" s="23"/>
      <c r="B105" s="179" t="s">
        <v>45</v>
      </c>
      <c r="C105" s="81"/>
      <c r="D105" s="19"/>
      <c r="E105" s="70"/>
      <c r="F105" s="113"/>
      <c r="G105" s="114"/>
      <c r="H105" s="115"/>
      <c r="I105" s="70">
        <f>ОКТ.25!I105+F105-E105</f>
        <v>-1350</v>
      </c>
    </row>
    <row r="106" spans="1:9">
      <c r="A106" s="26"/>
      <c r="B106" s="127">
        <v>101</v>
      </c>
      <c r="C106" s="81"/>
      <c r="D106" s="19"/>
      <c r="E106" s="70"/>
      <c r="F106" s="113"/>
      <c r="G106" s="114"/>
      <c r="H106" s="115"/>
      <c r="I106" s="70">
        <f>ОКТ.25!I106+F106-E106</f>
        <v>-1350</v>
      </c>
    </row>
    <row r="107" spans="1:9">
      <c r="A107" s="26"/>
      <c r="B107" s="127">
        <v>102</v>
      </c>
      <c r="C107" s="84"/>
      <c r="D107" s="19"/>
      <c r="E107" s="70"/>
      <c r="F107" s="113"/>
      <c r="G107" s="114"/>
      <c r="H107" s="115"/>
      <c r="I107" s="70">
        <f>ОКТ.25!I107+F107-E107</f>
        <v>-1350</v>
      </c>
    </row>
    <row r="108" spans="1:9">
      <c r="A108" s="26"/>
      <c r="B108" s="127">
        <v>103</v>
      </c>
      <c r="C108" s="81"/>
      <c r="D108" s="19"/>
      <c r="E108" s="70"/>
      <c r="F108" s="113"/>
      <c r="G108" s="114"/>
      <c r="H108" s="115"/>
      <c r="I108" s="70">
        <f>ОКТ.25!I108+F108-E108</f>
        <v>-1350</v>
      </c>
    </row>
    <row r="109" spans="1:9">
      <c r="A109" s="27"/>
      <c r="B109" s="127">
        <v>104</v>
      </c>
      <c r="C109" s="81"/>
      <c r="D109" s="19"/>
      <c r="E109" s="70"/>
      <c r="F109" s="113"/>
      <c r="G109" s="114"/>
      <c r="H109" s="115"/>
      <c r="I109" s="70">
        <f>ОКТ.25!I109+F109-E109</f>
        <v>-1350</v>
      </c>
    </row>
    <row r="110" spans="1:9">
      <c r="A110" s="27"/>
      <c r="B110" s="127">
        <v>105</v>
      </c>
      <c r="C110" s="81"/>
      <c r="D110" s="19"/>
      <c r="E110" s="70"/>
      <c r="F110" s="113"/>
      <c r="G110" s="114"/>
      <c r="H110" s="115"/>
      <c r="I110" s="70">
        <f>ОКТ.25!I110+F110-E110</f>
        <v>-1350</v>
      </c>
    </row>
    <row r="111" spans="1:9">
      <c r="A111" s="27"/>
      <c r="B111" s="127">
        <v>106</v>
      </c>
      <c r="C111" s="81"/>
      <c r="D111" s="19"/>
      <c r="E111" s="70"/>
      <c r="F111" s="113"/>
      <c r="G111" s="114"/>
      <c r="H111" s="115"/>
      <c r="I111" s="70">
        <f>ОКТ.25!I111+F111-E111</f>
        <v>-1350</v>
      </c>
    </row>
    <row r="112" spans="1:9">
      <c r="A112" s="27"/>
      <c r="B112" s="185" t="s">
        <v>54</v>
      </c>
      <c r="C112" s="81"/>
      <c r="D112" s="19"/>
      <c r="E112" s="70"/>
      <c r="F112" s="113"/>
      <c r="G112" s="114"/>
      <c r="H112" s="115"/>
      <c r="I112" s="70">
        <f>ОКТ.25!I112+F112-E112</f>
        <v>-1350</v>
      </c>
    </row>
    <row r="113" spans="1:9">
      <c r="A113" s="27"/>
      <c r="B113" s="127">
        <v>107</v>
      </c>
      <c r="C113" s="81"/>
      <c r="D113" s="19"/>
      <c r="E113" s="70"/>
      <c r="F113" s="113"/>
      <c r="G113" s="114"/>
      <c r="H113" s="115"/>
      <c r="I113" s="70">
        <f>ОКТ.25!I113+F113-E113</f>
        <v>0</v>
      </c>
    </row>
    <row r="114" spans="1:9">
      <c r="A114" s="27"/>
      <c r="B114" s="127">
        <v>108</v>
      </c>
      <c r="C114" s="81"/>
      <c r="D114" s="19"/>
      <c r="E114" s="70"/>
      <c r="F114" s="113"/>
      <c r="G114" s="114"/>
      <c r="H114" s="115"/>
      <c r="I114" s="70">
        <f>ОКТ.25!I114+F114-E114</f>
        <v>0</v>
      </c>
    </row>
    <row r="115" spans="1:9">
      <c r="A115" s="27"/>
      <c r="B115" s="127">
        <v>109</v>
      </c>
      <c r="C115" s="81"/>
      <c r="D115" s="19"/>
      <c r="E115" s="70"/>
      <c r="F115" s="113"/>
      <c r="G115" s="114"/>
      <c r="H115" s="115"/>
      <c r="I115" s="70">
        <f>ОКТ.25!I115+F115-E115</f>
        <v>-1350</v>
      </c>
    </row>
    <row r="116" spans="1:9">
      <c r="A116" s="23"/>
      <c r="B116" s="127">
        <v>110</v>
      </c>
      <c r="C116" s="81"/>
      <c r="D116" s="19"/>
      <c r="E116" s="70"/>
      <c r="F116" s="113"/>
      <c r="G116" s="114"/>
      <c r="H116" s="115"/>
      <c r="I116" s="70">
        <f>ОКТ.25!I116+F116-E116</f>
        <v>-1350</v>
      </c>
    </row>
    <row r="117" spans="1:9">
      <c r="A117" s="23"/>
      <c r="B117" s="127">
        <v>111</v>
      </c>
      <c r="C117" s="81"/>
      <c r="D117" s="19"/>
      <c r="E117" s="70"/>
      <c r="F117" s="113"/>
      <c r="G117" s="114"/>
      <c r="H117" s="115"/>
      <c r="I117" s="70">
        <f>ОКТ.25!I117+F117-E117</f>
        <v>-1350</v>
      </c>
    </row>
    <row r="118" spans="1:9">
      <c r="A118" s="23"/>
      <c r="B118" s="127">
        <v>112</v>
      </c>
      <c r="C118" s="81"/>
      <c r="D118" s="19"/>
      <c r="E118" s="70"/>
      <c r="F118" s="113"/>
      <c r="G118" s="114"/>
      <c r="H118" s="115"/>
      <c r="I118" s="70">
        <f>ОКТ.25!I118+F118-E118</f>
        <v>0</v>
      </c>
    </row>
    <row r="119" spans="1:9">
      <c r="A119" s="23"/>
      <c r="B119" s="167" t="s">
        <v>41</v>
      </c>
      <c r="C119" s="81"/>
      <c r="D119" s="19"/>
      <c r="E119" s="70"/>
      <c r="F119" s="113"/>
      <c r="G119" s="114"/>
      <c r="H119" s="115"/>
      <c r="I119" s="70">
        <f>ОКТ.25!I119+F119-E119</f>
        <v>0</v>
      </c>
    </row>
    <row r="120" spans="1:9">
      <c r="A120" s="23"/>
      <c r="B120" s="127">
        <v>113</v>
      </c>
      <c r="C120" s="81"/>
      <c r="D120" s="19"/>
      <c r="E120" s="70"/>
      <c r="F120" s="113"/>
      <c r="G120" s="114"/>
      <c r="H120" s="115"/>
      <c r="I120" s="70">
        <f>ОКТ.25!I120+F120-E120</f>
        <v>-1350</v>
      </c>
    </row>
    <row r="121" spans="1:9">
      <c r="A121" s="27"/>
      <c r="B121" s="127">
        <v>114</v>
      </c>
      <c r="C121" s="81"/>
      <c r="D121" s="19"/>
      <c r="E121" s="70"/>
      <c r="F121" s="113"/>
      <c r="G121" s="114"/>
      <c r="H121" s="115"/>
      <c r="I121" s="70">
        <f>ОКТ.25!I121+F121-E121</f>
        <v>-1350</v>
      </c>
    </row>
    <row r="122" spans="1:9">
      <c r="A122" s="27"/>
      <c r="B122" s="127" t="s">
        <v>20</v>
      </c>
      <c r="C122" s="81"/>
      <c r="D122" s="19"/>
      <c r="E122" s="70"/>
      <c r="F122" s="113"/>
      <c r="G122" s="114"/>
      <c r="H122" s="115"/>
      <c r="I122" s="70">
        <f>ОКТ.25!I122+F122-E122</f>
        <v>-1350</v>
      </c>
    </row>
    <row r="123" spans="1:9">
      <c r="A123" s="27"/>
      <c r="B123" s="127">
        <v>117</v>
      </c>
      <c r="C123" s="81"/>
      <c r="D123" s="19"/>
      <c r="E123" s="70"/>
      <c r="F123" s="113"/>
      <c r="G123" s="114"/>
      <c r="H123" s="115"/>
      <c r="I123" s="70">
        <f>ОКТ.25!I123+F123-E123</f>
        <v>-1350</v>
      </c>
    </row>
    <row r="124" spans="1:9">
      <c r="A124" s="27"/>
      <c r="B124" s="127">
        <v>118</v>
      </c>
      <c r="C124" s="81"/>
      <c r="D124" s="19"/>
      <c r="E124" s="70"/>
      <c r="F124" s="113"/>
      <c r="G124" s="114"/>
      <c r="H124" s="115"/>
      <c r="I124" s="70">
        <f>ОКТ.25!I124+F124-E124</f>
        <v>-1350</v>
      </c>
    </row>
    <row r="125" spans="1:9">
      <c r="A125" s="27"/>
      <c r="B125" s="127">
        <f>B124+1</f>
        <v>119</v>
      </c>
      <c r="C125" s="81"/>
      <c r="D125" s="19"/>
      <c r="E125" s="70"/>
      <c r="F125" s="113"/>
      <c r="G125" s="114"/>
      <c r="H125" s="115"/>
      <c r="I125" s="70">
        <f>ОКТ.25!I125+F125-E125</f>
        <v>0</v>
      </c>
    </row>
    <row r="126" spans="1:9">
      <c r="A126" s="27"/>
      <c r="B126" s="127">
        <f t="shared" ref="B126:B132" si="0">B125+1</f>
        <v>120</v>
      </c>
      <c r="C126" s="71"/>
      <c r="D126" s="19"/>
      <c r="E126" s="70"/>
      <c r="F126" s="113"/>
      <c r="G126" s="114"/>
      <c r="H126" s="115"/>
      <c r="I126" s="70">
        <f>ОКТ.25!I126+F126-E126</f>
        <v>2150</v>
      </c>
    </row>
    <row r="127" spans="1:9">
      <c r="A127" s="27"/>
      <c r="B127" s="127">
        <f t="shared" si="0"/>
        <v>121</v>
      </c>
      <c r="C127" s="81"/>
      <c r="D127" s="19"/>
      <c r="E127" s="70"/>
      <c r="F127" s="113"/>
      <c r="G127" s="114"/>
      <c r="H127" s="115"/>
      <c r="I127" s="70">
        <f>ОКТ.25!I127+F127-E127</f>
        <v>-1350</v>
      </c>
    </row>
    <row r="128" spans="1:9">
      <c r="A128" s="27"/>
      <c r="B128" s="127">
        <f t="shared" si="0"/>
        <v>122</v>
      </c>
      <c r="C128" s="81"/>
      <c r="D128" s="19"/>
      <c r="E128" s="70"/>
      <c r="F128" s="113"/>
      <c r="G128" s="114"/>
      <c r="H128" s="115"/>
      <c r="I128" s="70">
        <f>ОКТ.25!I128+F128-E128</f>
        <v>-1350</v>
      </c>
    </row>
    <row r="129" spans="1:9">
      <c r="A129" s="206" t="s">
        <v>51</v>
      </c>
      <c r="B129" s="127">
        <f t="shared" si="0"/>
        <v>123</v>
      </c>
      <c r="C129" s="81"/>
      <c r="D129" s="19"/>
      <c r="E129" s="70"/>
      <c r="F129" s="113"/>
      <c r="G129" s="114"/>
      <c r="H129" s="115"/>
      <c r="I129" s="70">
        <f>ОКТ.25!I129+F129-E129</f>
        <v>0</v>
      </c>
    </row>
    <row r="130" spans="1:9">
      <c r="A130" s="207"/>
      <c r="B130" s="127">
        <f t="shared" si="0"/>
        <v>124</v>
      </c>
      <c r="C130" s="81"/>
      <c r="D130" s="19"/>
      <c r="E130" s="70"/>
      <c r="F130" s="113"/>
      <c r="G130" s="114"/>
      <c r="H130" s="115"/>
      <c r="I130" s="70">
        <f>ОКТ.25!I130+F130-E130</f>
        <v>-1350</v>
      </c>
    </row>
    <row r="131" spans="1:9">
      <c r="A131" s="27"/>
      <c r="B131" s="127">
        <f t="shared" si="0"/>
        <v>125</v>
      </c>
      <c r="C131" s="81"/>
      <c r="D131" s="19"/>
      <c r="E131" s="70"/>
      <c r="F131" s="113"/>
      <c r="G131" s="114"/>
      <c r="H131" s="115"/>
      <c r="I131" s="70">
        <f>ОКТ.25!I131+F131-E131</f>
        <v>-1350</v>
      </c>
    </row>
    <row r="132" spans="1:9">
      <c r="A132" s="27"/>
      <c r="B132" s="127">
        <f t="shared" si="0"/>
        <v>126</v>
      </c>
      <c r="C132" s="81"/>
      <c r="D132" s="19"/>
      <c r="E132" s="70"/>
      <c r="F132" s="113"/>
      <c r="G132" s="114"/>
      <c r="H132" s="115"/>
      <c r="I132" s="70">
        <f>ОКТ.25!I132+F132-E132</f>
        <v>-1350</v>
      </c>
    </row>
    <row r="133" spans="1:9">
      <c r="A133" s="27"/>
      <c r="B133" s="186">
        <v>127</v>
      </c>
      <c r="C133" s="81"/>
      <c r="D133" s="19"/>
      <c r="E133" s="70"/>
      <c r="F133" s="113"/>
      <c r="G133" s="114"/>
      <c r="H133" s="115"/>
      <c r="I133" s="70">
        <f>ОКТ.25!I133+F133-E133</f>
        <v>-1350</v>
      </c>
    </row>
    <row r="134" spans="1:9">
      <c r="A134" s="27"/>
      <c r="B134" s="127" t="s">
        <v>34</v>
      </c>
      <c r="C134" s="81"/>
      <c r="D134" s="19"/>
      <c r="E134" s="70"/>
      <c r="F134" s="113"/>
      <c r="G134" s="114"/>
      <c r="H134" s="115"/>
      <c r="I134" s="70">
        <f>ОКТ.25!I134+F134-E134</f>
        <v>-1350</v>
      </c>
    </row>
    <row r="135" spans="1:9">
      <c r="A135" s="27"/>
      <c r="B135" s="127" t="s">
        <v>32</v>
      </c>
      <c r="C135" s="81"/>
      <c r="D135" s="19"/>
      <c r="E135" s="70"/>
      <c r="F135" s="113"/>
      <c r="G135" s="114"/>
      <c r="H135" s="115"/>
      <c r="I135" s="70">
        <f>ОКТ.25!I135+F135-E135</f>
        <v>-1350</v>
      </c>
    </row>
    <row r="136" spans="1:9">
      <c r="A136" s="27"/>
      <c r="B136" s="127">
        <v>129</v>
      </c>
      <c r="C136" s="81"/>
      <c r="D136" s="19"/>
      <c r="E136" s="70"/>
      <c r="F136" s="113"/>
      <c r="G136" s="114"/>
      <c r="H136" s="115"/>
      <c r="I136" s="70">
        <f>ОКТ.25!I136+F136-E136</f>
        <v>-1350</v>
      </c>
    </row>
    <row r="137" spans="1:9">
      <c r="A137" s="27"/>
      <c r="B137" s="127">
        <f>B136+1</f>
        <v>130</v>
      </c>
      <c r="C137" s="81"/>
      <c r="D137" s="19"/>
      <c r="E137" s="70"/>
      <c r="F137" s="113"/>
      <c r="G137" s="114"/>
      <c r="H137" s="115"/>
      <c r="I137" s="70">
        <f>ОКТ.25!I137+F137-E137</f>
        <v>-1350</v>
      </c>
    </row>
    <row r="138" spans="1:9">
      <c r="A138" s="27"/>
      <c r="B138" s="127">
        <f t="shared" ref="B138:B144" si="1">B137+1</f>
        <v>131</v>
      </c>
      <c r="C138" s="81"/>
      <c r="D138" s="19"/>
      <c r="E138" s="70"/>
      <c r="F138" s="113"/>
      <c r="G138" s="114"/>
      <c r="H138" s="115"/>
      <c r="I138" s="70">
        <f>ОКТ.25!I138+F138-E138</f>
        <v>-1350</v>
      </c>
    </row>
    <row r="139" spans="1:9">
      <c r="A139" s="27"/>
      <c r="B139" s="127">
        <f t="shared" si="1"/>
        <v>132</v>
      </c>
      <c r="C139" s="81"/>
      <c r="D139" s="19"/>
      <c r="E139" s="70"/>
      <c r="F139" s="113"/>
      <c r="G139" s="114"/>
      <c r="H139" s="115"/>
      <c r="I139" s="70">
        <f>ОКТ.25!I139+F139-E139</f>
        <v>-1350</v>
      </c>
    </row>
    <row r="140" spans="1:9">
      <c r="A140" s="27"/>
      <c r="B140" s="127">
        <f t="shared" si="1"/>
        <v>133</v>
      </c>
      <c r="C140" s="81"/>
      <c r="D140" s="19"/>
      <c r="E140" s="70"/>
      <c r="F140" s="113"/>
      <c r="G140" s="114"/>
      <c r="H140" s="115"/>
      <c r="I140" s="70">
        <f>ОКТ.25!I140+F140-E140</f>
        <v>-1350</v>
      </c>
    </row>
    <row r="141" spans="1:9">
      <c r="A141" s="27"/>
      <c r="B141" s="127">
        <f t="shared" si="1"/>
        <v>134</v>
      </c>
      <c r="C141" s="81"/>
      <c r="D141" s="19"/>
      <c r="E141" s="70"/>
      <c r="F141" s="113"/>
      <c r="G141" s="114"/>
      <c r="H141" s="115"/>
      <c r="I141" s="70">
        <f>ОКТ.25!I141+F141-E141</f>
        <v>1350</v>
      </c>
    </row>
    <row r="142" spans="1:9">
      <c r="A142" s="27"/>
      <c r="B142" s="127">
        <f t="shared" si="1"/>
        <v>135</v>
      </c>
      <c r="C142" s="81"/>
      <c r="D142" s="19"/>
      <c r="E142" s="70"/>
      <c r="F142" s="113"/>
      <c r="G142" s="114"/>
      <c r="H142" s="115"/>
      <c r="I142" s="70">
        <f>ОКТ.25!I142+F142-E142</f>
        <v>0</v>
      </c>
    </row>
    <row r="143" spans="1:9">
      <c r="A143" s="27"/>
      <c r="B143" s="127">
        <f t="shared" si="1"/>
        <v>136</v>
      </c>
      <c r="C143" s="81"/>
      <c r="D143" s="19"/>
      <c r="E143" s="70"/>
      <c r="F143" s="113"/>
      <c r="G143" s="114"/>
      <c r="H143" s="115"/>
      <c r="I143" s="70">
        <f>ОКТ.25!I143+F143-E143</f>
        <v>1350</v>
      </c>
    </row>
    <row r="144" spans="1:9">
      <c r="A144" s="27"/>
      <c r="B144" s="127">
        <f t="shared" si="1"/>
        <v>137</v>
      </c>
      <c r="C144" s="81"/>
      <c r="D144" s="19"/>
      <c r="E144" s="70"/>
      <c r="F144" s="113"/>
      <c r="G144" s="114"/>
      <c r="H144" s="115"/>
      <c r="I144" s="70">
        <f>ОКТ.25!I144+F144-E144</f>
        <v>-1350</v>
      </c>
    </row>
    <row r="145" spans="1:9">
      <c r="A145" s="27"/>
      <c r="B145" s="127" t="s">
        <v>21</v>
      </c>
      <c r="C145" s="81"/>
      <c r="D145" s="19"/>
      <c r="E145" s="70"/>
      <c r="F145" s="113"/>
      <c r="G145" s="114"/>
      <c r="H145" s="115"/>
      <c r="I145" s="70">
        <f>ОКТ.25!I145+F145-E145</f>
        <v>-1350</v>
      </c>
    </row>
    <row r="146" spans="1:9">
      <c r="A146" s="23"/>
      <c r="B146" s="127">
        <v>140</v>
      </c>
      <c r="C146" s="81"/>
      <c r="D146" s="19"/>
      <c r="E146" s="70"/>
      <c r="F146" s="113"/>
      <c r="G146" s="114"/>
      <c r="H146" s="115"/>
      <c r="I146" s="70">
        <f>ОКТ.25!I146+F146-E146</f>
        <v>-1350</v>
      </c>
    </row>
    <row r="147" spans="1:9">
      <c r="A147" s="23"/>
      <c r="B147" s="127">
        <v>141</v>
      </c>
      <c r="C147" s="81"/>
      <c r="D147" s="19"/>
      <c r="E147" s="70"/>
      <c r="F147" s="113"/>
      <c r="G147" s="114"/>
      <c r="H147" s="115"/>
      <c r="I147" s="70">
        <f>ОКТ.25!I147+F147-E147</f>
        <v>0</v>
      </c>
    </row>
    <row r="148" spans="1:9">
      <c r="A148" s="23"/>
      <c r="B148" s="127">
        <v>142</v>
      </c>
      <c r="C148" s="81"/>
      <c r="D148" s="19"/>
      <c r="E148" s="70"/>
      <c r="F148" s="113"/>
      <c r="G148" s="114"/>
      <c r="H148" s="115"/>
      <c r="I148" s="70">
        <f>ОКТ.25!I148+F148-E148</f>
        <v>-1350</v>
      </c>
    </row>
    <row r="149" spans="1:9">
      <c r="A149" s="27"/>
      <c r="B149" s="127">
        <v>143</v>
      </c>
      <c r="C149" s="81"/>
      <c r="D149" s="19"/>
      <c r="E149" s="70"/>
      <c r="F149" s="113"/>
      <c r="G149" s="114"/>
      <c r="H149" s="115"/>
      <c r="I149" s="70">
        <f>ОКТ.25!I149+F149-E149</f>
        <v>-1350</v>
      </c>
    </row>
    <row r="150" spans="1:9">
      <c r="A150" s="27"/>
      <c r="B150" s="127">
        <v>144</v>
      </c>
      <c r="C150" s="81"/>
      <c r="D150" s="19"/>
      <c r="E150" s="70"/>
      <c r="F150" s="113"/>
      <c r="G150" s="114"/>
      <c r="H150" s="115"/>
      <c r="I150" s="70">
        <f>ОКТ.25!I150+F150-E150</f>
        <v>-1350</v>
      </c>
    </row>
    <row r="151" spans="1:9">
      <c r="A151" s="27"/>
      <c r="B151" s="127">
        <f>B150+1</f>
        <v>145</v>
      </c>
      <c r="C151" s="81"/>
      <c r="D151" s="19"/>
      <c r="E151" s="70"/>
      <c r="F151" s="113"/>
      <c r="G151" s="114"/>
      <c r="H151" s="115"/>
      <c r="I151" s="70">
        <f>ОКТ.25!I151+F151-E151</f>
        <v>-1350</v>
      </c>
    </row>
    <row r="152" spans="1:9">
      <c r="A152" s="27"/>
      <c r="B152" s="127">
        <f t="shared" ref="B152:B177" si="2">B151+1</f>
        <v>146</v>
      </c>
      <c r="C152" s="81"/>
      <c r="D152" s="19"/>
      <c r="E152" s="70"/>
      <c r="F152" s="113"/>
      <c r="G152" s="114"/>
      <c r="H152" s="115"/>
      <c r="I152" s="70">
        <f>ОКТ.25!I152+F152-E152</f>
        <v>-1350</v>
      </c>
    </row>
    <row r="153" spans="1:9">
      <c r="A153" s="27"/>
      <c r="B153" s="127">
        <f t="shared" si="2"/>
        <v>147</v>
      </c>
      <c r="C153" s="91"/>
      <c r="D153" s="19"/>
      <c r="E153" s="70"/>
      <c r="F153" s="113"/>
      <c r="G153" s="114"/>
      <c r="H153" s="115"/>
      <c r="I153" s="70">
        <f>ОКТ.25!I153+F153-E153</f>
        <v>-1350</v>
      </c>
    </row>
    <row r="154" spans="1:9">
      <c r="A154" s="27"/>
      <c r="B154" s="127">
        <f t="shared" si="2"/>
        <v>148</v>
      </c>
      <c r="C154" s="90"/>
      <c r="D154" s="19"/>
      <c r="E154" s="70"/>
      <c r="F154" s="113"/>
      <c r="G154" s="114"/>
      <c r="H154" s="115"/>
      <c r="I154" s="70">
        <f>ОКТ.25!I154+F154-E154</f>
        <v>0</v>
      </c>
    </row>
    <row r="155" spans="1:9">
      <c r="A155" s="27"/>
      <c r="B155" s="127">
        <f t="shared" si="2"/>
        <v>149</v>
      </c>
      <c r="C155" s="90"/>
      <c r="D155" s="19"/>
      <c r="E155" s="70"/>
      <c r="F155" s="113"/>
      <c r="G155" s="114"/>
      <c r="H155" s="115"/>
      <c r="I155" s="70">
        <f>ОКТ.25!I155+F155-E155</f>
        <v>0</v>
      </c>
    </row>
    <row r="156" spans="1:9">
      <c r="A156" s="27"/>
      <c r="B156" s="127">
        <f t="shared" si="2"/>
        <v>150</v>
      </c>
      <c r="C156" s="81"/>
      <c r="D156" s="19"/>
      <c r="E156" s="70"/>
      <c r="F156" s="113"/>
      <c r="G156" s="114"/>
      <c r="H156" s="115"/>
      <c r="I156" s="70">
        <f>ОКТ.25!I156+F156-E156</f>
        <v>0</v>
      </c>
    </row>
    <row r="157" spans="1:9">
      <c r="A157" s="27"/>
      <c r="B157" s="127">
        <f t="shared" si="2"/>
        <v>151</v>
      </c>
      <c r="C157" s="81"/>
      <c r="D157" s="19"/>
      <c r="E157" s="70"/>
      <c r="F157" s="113"/>
      <c r="G157" s="114"/>
      <c r="H157" s="115"/>
      <c r="I157" s="70">
        <f>ОКТ.25!I157+F157-E157</f>
        <v>-1350</v>
      </c>
    </row>
    <row r="158" spans="1:9">
      <c r="A158" s="27"/>
      <c r="B158" s="127">
        <f t="shared" si="2"/>
        <v>152</v>
      </c>
      <c r="C158" s="73"/>
      <c r="D158" s="19"/>
      <c r="E158" s="70"/>
      <c r="F158" s="113"/>
      <c r="G158" s="114"/>
      <c r="H158" s="115"/>
      <c r="I158" s="70">
        <f>ОКТ.25!I158+F158-E158</f>
        <v>-1350</v>
      </c>
    </row>
    <row r="159" spans="1:9">
      <c r="A159" s="27"/>
      <c r="B159" s="127">
        <f t="shared" si="2"/>
        <v>153</v>
      </c>
      <c r="C159" s="86"/>
      <c r="D159" s="19"/>
      <c r="E159" s="70"/>
      <c r="F159" s="113"/>
      <c r="G159" s="114"/>
      <c r="H159" s="115"/>
      <c r="I159" s="70">
        <f>ОКТ.25!I159+F159-E159</f>
        <v>0</v>
      </c>
    </row>
    <row r="160" spans="1:9">
      <c r="A160" s="27"/>
      <c r="B160" s="127">
        <f t="shared" si="2"/>
        <v>154</v>
      </c>
      <c r="C160" s="81"/>
      <c r="D160" s="19"/>
      <c r="E160" s="70"/>
      <c r="F160" s="113"/>
      <c r="G160" s="114"/>
      <c r="H160" s="115"/>
      <c r="I160" s="70">
        <f>ОКТ.25!I160+F160-E160</f>
        <v>-50</v>
      </c>
    </row>
    <row r="161" spans="1:9">
      <c r="A161" s="27"/>
      <c r="B161" s="127">
        <f t="shared" si="2"/>
        <v>155</v>
      </c>
      <c r="C161" s="73"/>
      <c r="D161" s="19"/>
      <c r="E161" s="70"/>
      <c r="F161" s="113"/>
      <c r="G161" s="114"/>
      <c r="H161" s="115"/>
      <c r="I161" s="70">
        <f>ОКТ.25!I161+F161-E161</f>
        <v>-1350</v>
      </c>
    </row>
    <row r="162" spans="1:9">
      <c r="A162" s="27"/>
      <c r="B162" s="127">
        <f t="shared" si="2"/>
        <v>156</v>
      </c>
      <c r="C162" s="73"/>
      <c r="D162" s="19"/>
      <c r="E162" s="70"/>
      <c r="F162" s="113"/>
      <c r="G162" s="114"/>
      <c r="H162" s="115"/>
      <c r="I162" s="70">
        <f>ОКТ.25!I162+F162-E162</f>
        <v>-1350</v>
      </c>
    </row>
    <row r="163" spans="1:9">
      <c r="A163" s="27"/>
      <c r="B163" s="127">
        <f t="shared" si="2"/>
        <v>157</v>
      </c>
      <c r="C163" s="73"/>
      <c r="D163" s="19"/>
      <c r="E163" s="70"/>
      <c r="F163" s="113"/>
      <c r="G163" s="114"/>
      <c r="H163" s="115"/>
      <c r="I163" s="70">
        <f>ОКТ.25!I163+F163-E163</f>
        <v>-1350</v>
      </c>
    </row>
    <row r="164" spans="1:9">
      <c r="A164" s="27"/>
      <c r="B164" s="127">
        <f t="shared" si="2"/>
        <v>158</v>
      </c>
      <c r="C164" s="73"/>
      <c r="D164" s="19"/>
      <c r="E164" s="70"/>
      <c r="F164" s="113"/>
      <c r="G164" s="114"/>
      <c r="H164" s="115"/>
      <c r="I164" s="70">
        <f>ОКТ.25!I164+F164-E164</f>
        <v>-1350</v>
      </c>
    </row>
    <row r="165" spans="1:9">
      <c r="A165" s="27"/>
      <c r="B165" s="127">
        <f t="shared" si="2"/>
        <v>159</v>
      </c>
      <c r="C165" s="73"/>
      <c r="D165" s="19"/>
      <c r="E165" s="70"/>
      <c r="F165" s="113"/>
      <c r="G165" s="114"/>
      <c r="H165" s="115"/>
      <c r="I165" s="70">
        <f>ОКТ.25!I165+F165-E165</f>
        <v>-1350</v>
      </c>
    </row>
    <row r="166" spans="1:9">
      <c r="A166" s="27"/>
      <c r="B166" s="127">
        <f t="shared" si="2"/>
        <v>160</v>
      </c>
      <c r="C166" s="73"/>
      <c r="D166" s="19"/>
      <c r="E166" s="70"/>
      <c r="F166" s="113"/>
      <c r="G166" s="114"/>
      <c r="H166" s="115"/>
      <c r="I166" s="70">
        <f>ОКТ.25!I166+F166-E166</f>
        <v>-1350</v>
      </c>
    </row>
    <row r="167" spans="1:9">
      <c r="A167" s="27"/>
      <c r="B167" s="127">
        <f t="shared" si="2"/>
        <v>161</v>
      </c>
      <c r="C167" s="73"/>
      <c r="D167" s="19"/>
      <c r="E167" s="70"/>
      <c r="F167" s="113"/>
      <c r="G167" s="114"/>
      <c r="H167" s="115"/>
      <c r="I167" s="70">
        <f>ОКТ.25!I167+F167-E167</f>
        <v>-1350</v>
      </c>
    </row>
    <row r="168" spans="1:9">
      <c r="A168" s="27"/>
      <c r="B168" s="127">
        <f t="shared" si="2"/>
        <v>162</v>
      </c>
      <c r="C168" s="73"/>
      <c r="D168" s="19"/>
      <c r="E168" s="70"/>
      <c r="F168" s="113"/>
      <c r="G168" s="114"/>
      <c r="H168" s="115"/>
      <c r="I168" s="70">
        <f>ОКТ.25!I168+F168-E168</f>
        <v>-1350</v>
      </c>
    </row>
    <row r="169" spans="1:9">
      <c r="A169" s="27"/>
      <c r="B169" s="127">
        <v>163</v>
      </c>
      <c r="C169" s="73"/>
      <c r="D169" s="19"/>
      <c r="E169" s="70"/>
      <c r="F169" s="113"/>
      <c r="G169" s="114"/>
      <c r="H169" s="115"/>
      <c r="I169" s="70">
        <f>ОКТ.25!I169+F169-E169</f>
        <v>0</v>
      </c>
    </row>
    <row r="170" spans="1:9">
      <c r="A170" s="27"/>
      <c r="B170" s="127">
        <v>164</v>
      </c>
      <c r="C170" s="91"/>
      <c r="D170" s="19"/>
      <c r="E170" s="70"/>
      <c r="F170" s="113"/>
      <c r="G170" s="114"/>
      <c r="H170" s="115"/>
      <c r="I170" s="70">
        <f>ОКТ.25!I170+F170-E170</f>
        <v>0</v>
      </c>
    </row>
    <row r="171" spans="1:9">
      <c r="A171" s="27"/>
      <c r="B171" s="127">
        <f t="shared" si="2"/>
        <v>165</v>
      </c>
      <c r="C171" s="91"/>
      <c r="D171" s="19"/>
      <c r="E171" s="70"/>
      <c r="F171" s="113"/>
      <c r="G171" s="114"/>
      <c r="H171" s="115"/>
      <c r="I171" s="70">
        <f>ОКТ.25!I171+F171-E171</f>
        <v>0</v>
      </c>
    </row>
    <row r="172" spans="1:9">
      <c r="A172" s="27"/>
      <c r="B172" s="127">
        <f t="shared" si="2"/>
        <v>166</v>
      </c>
      <c r="C172" s="91"/>
      <c r="D172" s="19"/>
      <c r="E172" s="70"/>
      <c r="F172" s="113"/>
      <c r="G172" s="114"/>
      <c r="H172" s="115"/>
      <c r="I172" s="70">
        <f>ОКТ.25!I172+F172-E172</f>
        <v>0</v>
      </c>
    </row>
    <row r="173" spans="1:9">
      <c r="A173" s="27"/>
      <c r="B173" s="127">
        <f t="shared" si="2"/>
        <v>167</v>
      </c>
      <c r="C173" s="73"/>
      <c r="D173" s="19"/>
      <c r="E173" s="70"/>
      <c r="F173" s="113"/>
      <c r="G173" s="114"/>
      <c r="H173" s="115"/>
      <c r="I173" s="70">
        <f>ОКТ.25!I173+F173-E173</f>
        <v>-1350</v>
      </c>
    </row>
    <row r="174" spans="1:9">
      <c r="A174" s="27"/>
      <c r="B174" s="127">
        <f t="shared" si="2"/>
        <v>168</v>
      </c>
      <c r="C174" s="73"/>
      <c r="D174" s="19"/>
      <c r="E174" s="70"/>
      <c r="F174" s="113"/>
      <c r="G174" s="114"/>
      <c r="H174" s="115"/>
      <c r="I174" s="70">
        <f>ОКТ.25!I174+F174-E174</f>
        <v>-1350</v>
      </c>
    </row>
    <row r="175" spans="1:9">
      <c r="A175" s="27"/>
      <c r="B175" s="127">
        <f t="shared" si="2"/>
        <v>169</v>
      </c>
      <c r="C175" s="73"/>
      <c r="D175" s="19"/>
      <c r="E175" s="70"/>
      <c r="F175" s="113"/>
      <c r="G175" s="114"/>
      <c r="H175" s="115"/>
      <c r="I175" s="70">
        <f>ОКТ.25!I175+F175-E175</f>
        <v>-1350</v>
      </c>
    </row>
    <row r="176" spans="1:9">
      <c r="A176" s="27"/>
      <c r="B176" s="127">
        <f t="shared" si="2"/>
        <v>170</v>
      </c>
      <c r="C176" s="73"/>
      <c r="D176" s="19"/>
      <c r="E176" s="70"/>
      <c r="F176" s="113"/>
      <c r="G176" s="114"/>
      <c r="H176" s="115"/>
      <c r="I176" s="70">
        <f>ОКТ.25!I176+F176-E176</f>
        <v>-1350</v>
      </c>
    </row>
    <row r="177" spans="1:10">
      <c r="A177" s="27"/>
      <c r="B177" s="127">
        <f t="shared" si="2"/>
        <v>171</v>
      </c>
      <c r="C177" s="73"/>
      <c r="D177" s="19"/>
      <c r="E177" s="70"/>
      <c r="F177" s="113"/>
      <c r="G177" s="114"/>
      <c r="H177" s="115"/>
      <c r="I177" s="70">
        <f>ОКТ.25!I177+F177-E177</f>
        <v>-1350</v>
      </c>
    </row>
    <row r="178" spans="1:10">
      <c r="A178" s="27"/>
      <c r="B178" s="127">
        <v>172</v>
      </c>
      <c r="C178" s="73"/>
      <c r="D178" s="19"/>
      <c r="E178" s="70"/>
      <c r="F178" s="113"/>
      <c r="G178" s="114"/>
      <c r="H178" s="115"/>
      <c r="I178" s="70">
        <f>ОКТ.25!I178+F178-E178</f>
        <v>-1350</v>
      </c>
    </row>
    <row r="179" spans="1:10">
      <c r="A179" s="27"/>
      <c r="B179" s="127">
        <v>173</v>
      </c>
      <c r="C179" s="73"/>
      <c r="D179" s="19"/>
      <c r="E179" s="70"/>
      <c r="F179" s="113"/>
      <c r="G179" s="114"/>
      <c r="H179" s="115"/>
      <c r="I179" s="70">
        <f>ОКТ.25!I179+F179-E179</f>
        <v>-1350</v>
      </c>
    </row>
    <row r="180" spans="1:10">
      <c r="A180" s="27"/>
      <c r="B180" s="127" t="s">
        <v>22</v>
      </c>
      <c r="C180" s="73"/>
      <c r="D180" s="19"/>
      <c r="E180" s="70"/>
      <c r="F180" s="113"/>
      <c r="G180" s="114"/>
      <c r="H180" s="115"/>
      <c r="I180" s="70">
        <f>ОКТ.25!I180+F180-E180</f>
        <v>-2700</v>
      </c>
    </row>
    <row r="181" spans="1:10">
      <c r="A181" s="23"/>
      <c r="B181" s="127">
        <v>175</v>
      </c>
      <c r="C181" s="73"/>
      <c r="D181" s="19"/>
      <c r="E181" s="70"/>
      <c r="F181" s="113"/>
      <c r="G181" s="114"/>
      <c r="H181" s="115"/>
      <c r="I181" s="70">
        <f>ОКТ.25!I181+F181-E181</f>
        <v>-1350</v>
      </c>
    </row>
    <row r="182" spans="1:10">
      <c r="A182" s="23"/>
      <c r="B182" s="127">
        <f>B181+1</f>
        <v>176</v>
      </c>
      <c r="C182" s="73"/>
      <c r="D182" s="19"/>
      <c r="E182" s="70"/>
      <c r="F182" s="113"/>
      <c r="G182" s="114"/>
      <c r="H182" s="115"/>
      <c r="I182" s="70">
        <f>ОКТ.25!I182+F182-E182</f>
        <v>-1350</v>
      </c>
    </row>
    <row r="183" spans="1:10">
      <c r="A183" s="23"/>
      <c r="B183" s="127">
        <f t="shared" ref="B183:B246" si="3">B182+1</f>
        <v>177</v>
      </c>
      <c r="C183" s="73"/>
      <c r="D183" s="19"/>
      <c r="E183" s="70"/>
      <c r="F183" s="113"/>
      <c r="G183" s="114"/>
      <c r="H183" s="115"/>
      <c r="I183" s="70">
        <f>ОКТ.25!I183+F183-E183</f>
        <v>-1350</v>
      </c>
    </row>
    <row r="184" spans="1:10">
      <c r="A184" s="23"/>
      <c r="B184" s="127">
        <f t="shared" si="3"/>
        <v>178</v>
      </c>
      <c r="C184" s="73"/>
      <c r="D184" s="19"/>
      <c r="E184" s="70"/>
      <c r="F184" s="113"/>
      <c r="G184" s="114"/>
      <c r="H184" s="115"/>
      <c r="I184" s="70">
        <f>ОКТ.25!I184+F184-E184</f>
        <v>-1350</v>
      </c>
    </row>
    <row r="185" spans="1:10">
      <c r="A185" s="23"/>
      <c r="B185" s="127">
        <f t="shared" si="3"/>
        <v>179</v>
      </c>
      <c r="C185" s="73"/>
      <c r="D185" s="19"/>
      <c r="E185" s="70"/>
      <c r="F185" s="113"/>
      <c r="G185" s="114"/>
      <c r="H185" s="115"/>
      <c r="I185" s="70">
        <f>ОКТ.25!I185+F185-E185</f>
        <v>-1350</v>
      </c>
    </row>
    <row r="186" spans="1:10">
      <c r="A186" s="23"/>
      <c r="B186" s="127">
        <f t="shared" si="3"/>
        <v>180</v>
      </c>
      <c r="C186" s="73"/>
      <c r="D186" s="19"/>
      <c r="E186" s="70"/>
      <c r="F186" s="113"/>
      <c r="G186" s="114"/>
      <c r="H186" s="115"/>
      <c r="I186" s="70">
        <f>ОКТ.25!I186+F186-E186</f>
        <v>-1350</v>
      </c>
    </row>
    <row r="187" spans="1:10">
      <c r="A187" s="23"/>
      <c r="B187" s="127">
        <f t="shared" si="3"/>
        <v>181</v>
      </c>
      <c r="C187" s="73"/>
      <c r="D187" s="19"/>
      <c r="E187" s="70"/>
      <c r="F187" s="113"/>
      <c r="G187" s="114"/>
      <c r="H187" s="115"/>
      <c r="I187" s="70">
        <f>ОКТ.25!I187+F187-E187</f>
        <v>12150</v>
      </c>
    </row>
    <row r="188" spans="1:10">
      <c r="A188" s="23"/>
      <c r="B188" s="127">
        <f t="shared" si="3"/>
        <v>182</v>
      </c>
      <c r="C188" s="73"/>
      <c r="D188" s="19"/>
      <c r="E188" s="70"/>
      <c r="F188" s="113"/>
      <c r="G188" s="114"/>
      <c r="H188" s="115"/>
      <c r="I188" s="70">
        <f>ОКТ.25!I188+F188-E188</f>
        <v>12150</v>
      </c>
    </row>
    <row r="189" spans="1:10">
      <c r="A189" s="23"/>
      <c r="B189" s="127">
        <f t="shared" si="3"/>
        <v>183</v>
      </c>
      <c r="C189" s="73"/>
      <c r="D189" s="19"/>
      <c r="E189" s="70"/>
      <c r="F189" s="113"/>
      <c r="G189" s="114"/>
      <c r="H189" s="115"/>
      <c r="I189" s="70">
        <f>ОКТ.25!I189+F189-E189</f>
        <v>0</v>
      </c>
      <c r="J189" s="168"/>
    </row>
    <row r="190" spans="1:10">
      <c r="A190" s="23"/>
      <c r="B190" s="127">
        <f t="shared" si="3"/>
        <v>184</v>
      </c>
      <c r="C190" s="73"/>
      <c r="D190" s="19"/>
      <c r="E190" s="70"/>
      <c r="F190" s="113"/>
      <c r="G190" s="114"/>
      <c r="H190" s="115"/>
      <c r="I190" s="70">
        <f>ОКТ.25!I190+F190-E190</f>
        <v>-1350</v>
      </c>
    </row>
    <row r="191" spans="1:10">
      <c r="A191" s="23"/>
      <c r="B191" s="127">
        <f t="shared" si="3"/>
        <v>185</v>
      </c>
      <c r="C191" s="73"/>
      <c r="D191" s="19"/>
      <c r="E191" s="70"/>
      <c r="F191" s="113"/>
      <c r="G191" s="114"/>
      <c r="H191" s="115"/>
      <c r="I191" s="70">
        <f>ОКТ.25!I191+F191-E191</f>
        <v>-1350</v>
      </c>
    </row>
    <row r="192" spans="1:10">
      <c r="A192" s="23"/>
      <c r="B192" s="127">
        <f t="shared" si="3"/>
        <v>186</v>
      </c>
      <c r="C192" s="71"/>
      <c r="D192" s="19"/>
      <c r="E192" s="70"/>
      <c r="F192" s="113"/>
      <c r="G192" s="114"/>
      <c r="H192" s="115"/>
      <c r="I192" s="70">
        <f>ОКТ.25!I192+F192-E192</f>
        <v>-1350</v>
      </c>
    </row>
    <row r="193" spans="1:9">
      <c r="A193" s="23"/>
      <c r="B193" s="127">
        <f t="shared" si="3"/>
        <v>187</v>
      </c>
      <c r="C193" s="73"/>
      <c r="D193" s="19"/>
      <c r="E193" s="70"/>
      <c r="F193" s="113"/>
      <c r="G193" s="114"/>
      <c r="H193" s="115"/>
      <c r="I193" s="70">
        <f>ОКТ.25!I193+F193-E193</f>
        <v>5400</v>
      </c>
    </row>
    <row r="194" spans="1:9">
      <c r="A194" s="23"/>
      <c r="B194" s="127">
        <f t="shared" si="3"/>
        <v>188</v>
      </c>
      <c r="C194" s="73"/>
      <c r="D194" s="19"/>
      <c r="E194" s="70"/>
      <c r="F194" s="113"/>
      <c r="G194" s="114"/>
      <c r="H194" s="115"/>
      <c r="I194" s="70">
        <f>ОКТ.25!I194+F194-E194</f>
        <v>3650</v>
      </c>
    </row>
    <row r="195" spans="1:9">
      <c r="A195" s="23"/>
      <c r="B195" s="127">
        <f t="shared" si="3"/>
        <v>189</v>
      </c>
      <c r="C195" s="73"/>
      <c r="D195" s="19"/>
      <c r="E195" s="70"/>
      <c r="F195" s="113"/>
      <c r="G195" s="114"/>
      <c r="H195" s="115"/>
      <c r="I195" s="70">
        <f>ОКТ.25!I195+F195-E195</f>
        <v>-1350</v>
      </c>
    </row>
    <row r="196" spans="1:9">
      <c r="A196" s="23"/>
      <c r="B196" s="127">
        <f t="shared" si="3"/>
        <v>190</v>
      </c>
      <c r="C196" s="81"/>
      <c r="D196" s="19"/>
      <c r="E196" s="70"/>
      <c r="F196" s="113"/>
      <c r="G196" s="114"/>
      <c r="H196" s="115"/>
      <c r="I196" s="70">
        <f>ОКТ.25!I196+F196-E196</f>
        <v>0</v>
      </c>
    </row>
    <row r="197" spans="1:9">
      <c r="A197" s="23"/>
      <c r="B197" s="127">
        <f t="shared" si="3"/>
        <v>191</v>
      </c>
      <c r="C197" s="73"/>
      <c r="D197" s="19"/>
      <c r="E197" s="70"/>
      <c r="F197" s="113"/>
      <c r="G197" s="114"/>
      <c r="H197" s="115"/>
      <c r="I197" s="70">
        <f>ОКТ.25!I197+F197-E197</f>
        <v>-1350</v>
      </c>
    </row>
    <row r="198" spans="1:9">
      <c r="A198" s="23"/>
      <c r="B198" s="127">
        <f t="shared" si="3"/>
        <v>192</v>
      </c>
      <c r="C198" s="73"/>
      <c r="D198" s="19"/>
      <c r="E198" s="70"/>
      <c r="F198" s="113"/>
      <c r="G198" s="114"/>
      <c r="H198" s="115"/>
      <c r="I198" s="70">
        <f>ОКТ.25!I198+F198-E198</f>
        <v>-1350</v>
      </c>
    </row>
    <row r="199" spans="1:9">
      <c r="A199" s="23"/>
      <c r="B199" s="127">
        <f t="shared" si="3"/>
        <v>193</v>
      </c>
      <c r="C199" s="73"/>
      <c r="D199" s="19"/>
      <c r="E199" s="70"/>
      <c r="F199" s="113"/>
      <c r="G199" s="114"/>
      <c r="H199" s="115"/>
      <c r="I199" s="70">
        <f>ОКТ.25!I199+F199-E199</f>
        <v>0</v>
      </c>
    </row>
    <row r="200" spans="1:9">
      <c r="A200" s="23"/>
      <c r="B200" s="127">
        <f t="shared" si="3"/>
        <v>194</v>
      </c>
      <c r="C200" s="73"/>
      <c r="D200" s="19"/>
      <c r="E200" s="70"/>
      <c r="F200" s="113"/>
      <c r="G200" s="114"/>
      <c r="H200" s="115"/>
      <c r="I200" s="70">
        <f>ОКТ.25!I200+F200-E200</f>
        <v>0</v>
      </c>
    </row>
    <row r="201" spans="1:9">
      <c r="A201" s="23"/>
      <c r="B201" s="127">
        <f t="shared" si="3"/>
        <v>195</v>
      </c>
      <c r="C201" s="73"/>
      <c r="D201" s="19"/>
      <c r="E201" s="70"/>
      <c r="F201" s="113"/>
      <c r="G201" s="114"/>
      <c r="H201" s="115"/>
      <c r="I201" s="70">
        <f>ОКТ.25!I201+F201-E201</f>
        <v>0</v>
      </c>
    </row>
    <row r="202" spans="1:9">
      <c r="A202" s="23"/>
      <c r="B202" s="127">
        <f t="shared" si="3"/>
        <v>196</v>
      </c>
      <c r="C202" s="73"/>
      <c r="D202" s="19"/>
      <c r="E202" s="70"/>
      <c r="F202" s="113"/>
      <c r="G202" s="114"/>
      <c r="H202" s="115"/>
      <c r="I202" s="70">
        <f>ОКТ.25!I202+F202-E202</f>
        <v>0</v>
      </c>
    </row>
    <row r="203" spans="1:9">
      <c r="A203" s="23"/>
      <c r="B203" s="127">
        <f t="shared" si="3"/>
        <v>197</v>
      </c>
      <c r="C203" s="73"/>
      <c r="D203" s="19"/>
      <c r="E203" s="70"/>
      <c r="F203" s="113"/>
      <c r="G203" s="114"/>
      <c r="H203" s="115"/>
      <c r="I203" s="70">
        <f>ОКТ.25!I203+F203-E203</f>
        <v>-1350</v>
      </c>
    </row>
    <row r="204" spans="1:9">
      <c r="A204" s="23"/>
      <c r="B204" s="127">
        <f t="shared" si="3"/>
        <v>198</v>
      </c>
      <c r="C204" s="73"/>
      <c r="D204" s="19"/>
      <c r="E204" s="70"/>
      <c r="F204" s="113"/>
      <c r="G204" s="114"/>
      <c r="H204" s="115"/>
      <c r="I204" s="70">
        <f>ОКТ.25!I204+F204-E204</f>
        <v>-1350</v>
      </c>
    </row>
    <row r="205" spans="1:9">
      <c r="A205" s="23"/>
      <c r="B205" s="127">
        <f t="shared" si="3"/>
        <v>199</v>
      </c>
      <c r="C205" s="73"/>
      <c r="D205" s="19"/>
      <c r="E205" s="70"/>
      <c r="F205" s="113"/>
      <c r="G205" s="114"/>
      <c r="H205" s="115"/>
      <c r="I205" s="70">
        <f>ОКТ.25!I205+F205-E205</f>
        <v>0</v>
      </c>
    </row>
    <row r="206" spans="1:9">
      <c r="A206" s="23"/>
      <c r="B206" s="127">
        <f t="shared" si="3"/>
        <v>200</v>
      </c>
      <c r="C206" s="73"/>
      <c r="D206" s="19"/>
      <c r="E206" s="70"/>
      <c r="F206" s="113"/>
      <c r="G206" s="114"/>
      <c r="H206" s="115"/>
      <c r="I206" s="70">
        <f>ОКТ.25!I206+F206-E206</f>
        <v>0</v>
      </c>
    </row>
    <row r="207" spans="1:9">
      <c r="A207" s="23"/>
      <c r="B207" s="127">
        <f t="shared" si="3"/>
        <v>201</v>
      </c>
      <c r="C207" s="73"/>
      <c r="D207" s="19"/>
      <c r="E207" s="70"/>
      <c r="F207" s="113"/>
      <c r="G207" s="114"/>
      <c r="H207" s="115"/>
      <c r="I207" s="70">
        <f>ОКТ.25!I207+F207-E207</f>
        <v>-1350</v>
      </c>
    </row>
    <row r="208" spans="1:9">
      <c r="A208" s="23"/>
      <c r="B208" s="127">
        <f t="shared" si="3"/>
        <v>202</v>
      </c>
      <c r="C208" s="73"/>
      <c r="D208" s="19"/>
      <c r="E208" s="70"/>
      <c r="F208" s="113"/>
      <c r="G208" s="114"/>
      <c r="H208" s="115"/>
      <c r="I208" s="70">
        <f>ОКТ.25!I208+F208-E208</f>
        <v>-1350</v>
      </c>
    </row>
    <row r="209" spans="1:9">
      <c r="A209" s="23"/>
      <c r="B209" s="127">
        <f t="shared" si="3"/>
        <v>203</v>
      </c>
      <c r="C209" s="73"/>
      <c r="D209" s="19"/>
      <c r="E209" s="70"/>
      <c r="F209" s="113"/>
      <c r="G209" s="114"/>
      <c r="H209" s="115"/>
      <c r="I209" s="70">
        <f>ОКТ.25!I209+F209-E209</f>
        <v>-1350</v>
      </c>
    </row>
    <row r="210" spans="1:9">
      <c r="A210" s="23"/>
      <c r="B210" s="127">
        <f>B209+1</f>
        <v>204</v>
      </c>
      <c r="C210" s="73"/>
      <c r="D210" s="19"/>
      <c r="E210" s="70"/>
      <c r="F210" s="113"/>
      <c r="G210" s="114"/>
      <c r="H210" s="115"/>
      <c r="I210" s="70">
        <f>ОКТ.25!I210+F210-E210</f>
        <v>0</v>
      </c>
    </row>
    <row r="211" spans="1:9">
      <c r="A211" s="23"/>
      <c r="B211" s="127">
        <f t="shared" si="3"/>
        <v>205</v>
      </c>
      <c r="C211" s="73"/>
      <c r="D211" s="19"/>
      <c r="E211" s="70"/>
      <c r="F211" s="113"/>
      <c r="G211" s="114"/>
      <c r="H211" s="115"/>
      <c r="I211" s="70">
        <f>ОКТ.25!I211+F211-E211</f>
        <v>-1350</v>
      </c>
    </row>
    <row r="212" spans="1:9">
      <c r="A212" s="23"/>
      <c r="B212" s="127">
        <f t="shared" si="3"/>
        <v>206</v>
      </c>
      <c r="C212" s="73"/>
      <c r="D212" s="19"/>
      <c r="E212" s="70"/>
      <c r="F212" s="113"/>
      <c r="G212" s="114"/>
      <c r="H212" s="115"/>
      <c r="I212" s="70">
        <f>ОКТ.25!I212+F212-E212</f>
        <v>-1350</v>
      </c>
    </row>
    <row r="213" spans="1:9">
      <c r="A213" s="23"/>
      <c r="B213" s="127">
        <f t="shared" si="3"/>
        <v>207</v>
      </c>
      <c r="C213" s="73"/>
      <c r="D213" s="19"/>
      <c r="E213" s="70"/>
      <c r="F213" s="113"/>
      <c r="G213" s="114"/>
      <c r="H213" s="115"/>
      <c r="I213" s="70">
        <f>ОКТ.25!I213+F213-E213</f>
        <v>-1350</v>
      </c>
    </row>
    <row r="214" spans="1:9">
      <c r="A214" s="23"/>
      <c r="B214" s="127">
        <f t="shared" si="3"/>
        <v>208</v>
      </c>
      <c r="C214" s="73"/>
      <c r="D214" s="19"/>
      <c r="E214" s="70"/>
      <c r="F214" s="113"/>
      <c r="G214" s="114"/>
      <c r="H214" s="115"/>
      <c r="I214" s="70">
        <f>ОКТ.25!I214+F214-E214</f>
        <v>-1350</v>
      </c>
    </row>
    <row r="215" spans="1:9">
      <c r="A215" s="23"/>
      <c r="B215" s="127">
        <f t="shared" si="3"/>
        <v>209</v>
      </c>
      <c r="C215" s="73"/>
      <c r="D215" s="19"/>
      <c r="E215" s="70"/>
      <c r="F215" s="113"/>
      <c r="G215" s="114"/>
      <c r="H215" s="115"/>
      <c r="I215" s="70">
        <f>ОКТ.25!I215+F215-E215</f>
        <v>-1350</v>
      </c>
    </row>
    <row r="216" spans="1:9">
      <c r="A216" s="23"/>
      <c r="B216" s="127">
        <f t="shared" si="3"/>
        <v>210</v>
      </c>
      <c r="C216" s="73"/>
      <c r="D216" s="19"/>
      <c r="E216" s="70"/>
      <c r="F216" s="113"/>
      <c r="G216" s="114"/>
      <c r="H216" s="115"/>
      <c r="I216" s="70">
        <f>ОКТ.25!I216+F216-E216</f>
        <v>-1350</v>
      </c>
    </row>
    <row r="217" spans="1:9">
      <c r="A217" s="23"/>
      <c r="B217" s="127">
        <f t="shared" si="3"/>
        <v>211</v>
      </c>
      <c r="C217" s="73"/>
      <c r="D217" s="19"/>
      <c r="E217" s="70"/>
      <c r="F217" s="113"/>
      <c r="G217" s="114"/>
      <c r="H217" s="115"/>
      <c r="I217" s="70">
        <f>ОКТ.25!I217+F217-E217</f>
        <v>-1350</v>
      </c>
    </row>
    <row r="218" spans="1:9">
      <c r="A218" s="23"/>
      <c r="B218" s="127">
        <f t="shared" si="3"/>
        <v>212</v>
      </c>
      <c r="C218" s="73"/>
      <c r="D218" s="19"/>
      <c r="E218" s="70"/>
      <c r="F218" s="113"/>
      <c r="G218" s="114"/>
      <c r="H218" s="115"/>
      <c r="I218" s="70">
        <f>ОКТ.25!I218+F218-E218</f>
        <v>0</v>
      </c>
    </row>
    <row r="219" spans="1:9">
      <c r="A219" s="23"/>
      <c r="B219" s="127">
        <f t="shared" si="3"/>
        <v>213</v>
      </c>
      <c r="C219" s="73"/>
      <c r="D219" s="19"/>
      <c r="E219" s="70"/>
      <c r="F219" s="113"/>
      <c r="G219" s="114"/>
      <c r="H219" s="115"/>
      <c r="I219" s="70">
        <f>ОКТ.25!I219+F219-E219</f>
        <v>-1350</v>
      </c>
    </row>
    <row r="220" spans="1:9">
      <c r="A220" s="23"/>
      <c r="B220" s="127">
        <f t="shared" si="3"/>
        <v>214</v>
      </c>
      <c r="C220" s="73"/>
      <c r="D220" s="136"/>
      <c r="E220" s="70"/>
      <c r="F220" s="113"/>
      <c r="G220" s="114"/>
      <c r="H220" s="115"/>
      <c r="I220" s="70">
        <f>ОКТ.25!I220+F220-E220</f>
        <v>-1350</v>
      </c>
    </row>
    <row r="221" spans="1:9">
      <c r="A221" s="23"/>
      <c r="B221" s="127">
        <f t="shared" si="3"/>
        <v>215</v>
      </c>
      <c r="C221" s="73"/>
      <c r="D221" s="19"/>
      <c r="E221" s="70"/>
      <c r="F221" s="113"/>
      <c r="G221" s="114"/>
      <c r="H221" s="115"/>
      <c r="I221" s="70">
        <f>ОКТ.25!I221+F221-E221</f>
        <v>-1350</v>
      </c>
    </row>
    <row r="222" spans="1:9">
      <c r="A222" s="23"/>
      <c r="B222" s="127">
        <f t="shared" si="3"/>
        <v>216</v>
      </c>
      <c r="C222" s="73"/>
      <c r="D222" s="19"/>
      <c r="E222" s="70"/>
      <c r="F222" s="113"/>
      <c r="G222" s="114"/>
      <c r="H222" s="115"/>
      <c r="I222" s="70">
        <f>ОКТ.25!I222+F222-E222</f>
        <v>-1350</v>
      </c>
    </row>
    <row r="223" spans="1:9">
      <c r="A223" s="23"/>
      <c r="B223" s="127">
        <f t="shared" si="3"/>
        <v>217</v>
      </c>
      <c r="C223" s="73"/>
      <c r="D223" s="19"/>
      <c r="E223" s="70"/>
      <c r="F223" s="113"/>
      <c r="G223" s="114"/>
      <c r="H223" s="115"/>
      <c r="I223" s="70">
        <f>ОКТ.25!I223+F223-E223</f>
        <v>-1350</v>
      </c>
    </row>
    <row r="224" spans="1:9">
      <c r="A224" s="23"/>
      <c r="B224" s="127">
        <f t="shared" si="3"/>
        <v>218</v>
      </c>
      <c r="C224" s="73"/>
      <c r="D224" s="19"/>
      <c r="E224" s="70"/>
      <c r="F224" s="113"/>
      <c r="G224" s="114"/>
      <c r="H224" s="115"/>
      <c r="I224" s="70">
        <f>ОКТ.25!I224+F224-E224</f>
        <v>0</v>
      </c>
    </row>
    <row r="225" spans="1:9">
      <c r="A225" s="23"/>
      <c r="B225" s="127">
        <f t="shared" si="3"/>
        <v>219</v>
      </c>
      <c r="C225" s="73"/>
      <c r="D225" s="19"/>
      <c r="E225" s="70"/>
      <c r="F225" s="113"/>
      <c r="G225" s="114"/>
      <c r="H225" s="115"/>
      <c r="I225" s="70">
        <f>ОКТ.25!I225+F225-E225</f>
        <v>0</v>
      </c>
    </row>
    <row r="226" spans="1:9">
      <c r="A226" s="23"/>
      <c r="B226" s="127">
        <f t="shared" si="3"/>
        <v>220</v>
      </c>
      <c r="C226" s="73"/>
      <c r="D226" s="19"/>
      <c r="E226" s="70"/>
      <c r="F226" s="113"/>
      <c r="G226" s="114"/>
      <c r="H226" s="115"/>
      <c r="I226" s="70">
        <f>ОКТ.25!I226+F226-E226</f>
        <v>-1350</v>
      </c>
    </row>
    <row r="227" spans="1:9">
      <c r="A227" s="23"/>
      <c r="B227" s="127">
        <f t="shared" si="3"/>
        <v>221</v>
      </c>
      <c r="C227" s="73"/>
      <c r="D227" s="19"/>
      <c r="E227" s="70"/>
      <c r="F227" s="113"/>
      <c r="G227" s="114"/>
      <c r="H227" s="115"/>
      <c r="I227" s="70">
        <f>ОКТ.25!I227+F227-E227</f>
        <v>-1350</v>
      </c>
    </row>
    <row r="228" spans="1:9">
      <c r="A228" s="23"/>
      <c r="B228" s="127">
        <f t="shared" si="3"/>
        <v>222</v>
      </c>
      <c r="C228" s="73"/>
      <c r="D228" s="19"/>
      <c r="E228" s="70"/>
      <c r="F228" s="113"/>
      <c r="G228" s="114"/>
      <c r="H228" s="115"/>
      <c r="I228" s="70">
        <f>ОКТ.25!I228+F228-E228</f>
        <v>-1350</v>
      </c>
    </row>
    <row r="229" spans="1:9">
      <c r="A229" s="23"/>
      <c r="B229" s="127">
        <f t="shared" si="3"/>
        <v>223</v>
      </c>
      <c r="C229" s="73"/>
      <c r="D229" s="19"/>
      <c r="E229" s="70"/>
      <c r="F229" s="113"/>
      <c r="G229" s="114"/>
      <c r="H229" s="115"/>
      <c r="I229" s="70">
        <f>ОКТ.25!I229+F229-E229</f>
        <v>-1350</v>
      </c>
    </row>
    <row r="230" spans="1:9">
      <c r="A230" s="23"/>
      <c r="B230" s="127">
        <f t="shared" si="3"/>
        <v>224</v>
      </c>
      <c r="C230" s="73"/>
      <c r="D230" s="19"/>
      <c r="E230" s="70"/>
      <c r="F230" s="113"/>
      <c r="G230" s="114"/>
      <c r="H230" s="115"/>
      <c r="I230" s="70">
        <f>ОКТ.25!I230+F230-E230</f>
        <v>-1350</v>
      </c>
    </row>
    <row r="231" spans="1:9">
      <c r="A231" s="23"/>
      <c r="B231" s="127">
        <f t="shared" si="3"/>
        <v>225</v>
      </c>
      <c r="C231" s="73"/>
      <c r="D231" s="19"/>
      <c r="E231" s="70"/>
      <c r="F231" s="113"/>
      <c r="G231" s="114"/>
      <c r="H231" s="115"/>
      <c r="I231" s="70">
        <f>ОКТ.25!I231+F231-E231</f>
        <v>-1350</v>
      </c>
    </row>
    <row r="232" spans="1:9">
      <c r="A232" s="23"/>
      <c r="B232" s="127">
        <f t="shared" si="3"/>
        <v>226</v>
      </c>
      <c r="C232" s="73"/>
      <c r="D232" s="19"/>
      <c r="E232" s="70"/>
      <c r="F232" s="113"/>
      <c r="G232" s="114"/>
      <c r="H232" s="115"/>
      <c r="I232" s="70">
        <f>ОКТ.25!I232+F232-E232</f>
        <v>-1350</v>
      </c>
    </row>
    <row r="233" spans="1:9">
      <c r="A233" s="23"/>
      <c r="B233" s="127">
        <f t="shared" si="3"/>
        <v>227</v>
      </c>
      <c r="C233" s="73"/>
      <c r="D233" s="19"/>
      <c r="E233" s="70"/>
      <c r="F233" s="113"/>
      <c r="G233" s="114"/>
      <c r="H233" s="115"/>
      <c r="I233" s="70">
        <f>ОКТ.25!I233+F233-E233</f>
        <v>-1350</v>
      </c>
    </row>
    <row r="234" spans="1:9">
      <c r="A234" s="23"/>
      <c r="B234" s="127">
        <f t="shared" si="3"/>
        <v>228</v>
      </c>
      <c r="C234" s="73"/>
      <c r="D234" s="19"/>
      <c r="E234" s="70"/>
      <c r="F234" s="113"/>
      <c r="G234" s="114"/>
      <c r="H234" s="115"/>
      <c r="I234" s="70">
        <f>ОКТ.25!I234+F234-E234</f>
        <v>-1350</v>
      </c>
    </row>
    <row r="235" spans="1:9">
      <c r="A235" s="23"/>
      <c r="B235" s="127">
        <f t="shared" si="3"/>
        <v>229</v>
      </c>
      <c r="C235" s="73"/>
      <c r="D235" s="19"/>
      <c r="E235" s="70"/>
      <c r="F235" s="113"/>
      <c r="G235" s="114"/>
      <c r="H235" s="115"/>
      <c r="I235" s="70">
        <f>ОКТ.25!I235+F235-E235</f>
        <v>-1350</v>
      </c>
    </row>
    <row r="236" spans="1:9">
      <c r="A236" s="23"/>
      <c r="B236" s="127">
        <f t="shared" si="3"/>
        <v>230</v>
      </c>
      <c r="C236" s="73"/>
      <c r="D236" s="19"/>
      <c r="E236" s="70"/>
      <c r="F236" s="113"/>
      <c r="G236" s="114"/>
      <c r="H236" s="115"/>
      <c r="I236" s="70">
        <f>ОКТ.25!I236+F236-E236</f>
        <v>-1350</v>
      </c>
    </row>
    <row r="237" spans="1:9">
      <c r="A237" s="23"/>
      <c r="B237" s="127">
        <f t="shared" si="3"/>
        <v>231</v>
      </c>
      <c r="C237" s="73"/>
      <c r="D237" s="19"/>
      <c r="E237" s="70"/>
      <c r="F237" s="113"/>
      <c r="G237" s="114"/>
      <c r="H237" s="115"/>
      <c r="I237" s="70">
        <f>ОКТ.25!I237+F237-E237</f>
        <v>-1350</v>
      </c>
    </row>
    <row r="238" spans="1:9">
      <c r="A238" s="23"/>
      <c r="B238" s="127">
        <f t="shared" si="3"/>
        <v>232</v>
      </c>
      <c r="C238" s="73"/>
      <c r="D238" s="19"/>
      <c r="E238" s="70"/>
      <c r="F238" s="113"/>
      <c r="G238" s="114"/>
      <c r="H238" s="115"/>
      <c r="I238" s="70">
        <f>ОКТ.25!I238+F238-E238</f>
        <v>-1350</v>
      </c>
    </row>
    <row r="239" spans="1:9">
      <c r="A239" s="23"/>
      <c r="B239" s="127">
        <f t="shared" si="3"/>
        <v>233</v>
      </c>
      <c r="C239" s="73"/>
      <c r="D239" s="19"/>
      <c r="E239" s="70"/>
      <c r="F239" s="113"/>
      <c r="G239" s="114"/>
      <c r="H239" s="115"/>
      <c r="I239" s="70">
        <f>ОКТ.25!I239+F239-E239</f>
        <v>-1350</v>
      </c>
    </row>
    <row r="240" spans="1:9">
      <c r="A240" s="23"/>
      <c r="B240" s="127">
        <f t="shared" si="3"/>
        <v>234</v>
      </c>
      <c r="C240" s="73"/>
      <c r="D240" s="19"/>
      <c r="E240" s="70"/>
      <c r="F240" s="113"/>
      <c r="G240" s="114"/>
      <c r="H240" s="115"/>
      <c r="I240" s="70">
        <f>ОКТ.25!I240+F240-E240</f>
        <v>-1350</v>
      </c>
    </row>
    <row r="241" spans="1:9">
      <c r="A241" s="23"/>
      <c r="B241" s="127">
        <f t="shared" si="3"/>
        <v>235</v>
      </c>
      <c r="C241" s="73"/>
      <c r="D241" s="19"/>
      <c r="E241" s="70"/>
      <c r="F241" s="113"/>
      <c r="G241" s="114"/>
      <c r="H241" s="115"/>
      <c r="I241" s="70">
        <f>ОКТ.25!I241+F241-E241</f>
        <v>-1350</v>
      </c>
    </row>
    <row r="242" spans="1:9">
      <c r="A242" s="23"/>
      <c r="B242" s="127">
        <f t="shared" si="3"/>
        <v>236</v>
      </c>
      <c r="C242" s="73"/>
      <c r="D242" s="19"/>
      <c r="E242" s="70"/>
      <c r="F242" s="113"/>
      <c r="G242" s="114"/>
      <c r="H242" s="115"/>
      <c r="I242" s="70">
        <f>ОКТ.25!I242+F242-E242</f>
        <v>-1350</v>
      </c>
    </row>
    <row r="243" spans="1:9">
      <c r="A243" s="23"/>
      <c r="B243" s="127">
        <f t="shared" si="3"/>
        <v>237</v>
      </c>
      <c r="C243" s="73"/>
      <c r="D243" s="19"/>
      <c r="E243" s="70"/>
      <c r="F243" s="113"/>
      <c r="G243" s="114"/>
      <c r="H243" s="115"/>
      <c r="I243" s="70">
        <f>ОКТ.25!I243+F243-E243</f>
        <v>-1350</v>
      </c>
    </row>
    <row r="244" spans="1:9">
      <c r="A244" s="23"/>
      <c r="B244" s="127">
        <f t="shared" si="3"/>
        <v>238</v>
      </c>
      <c r="C244" s="73"/>
      <c r="D244" s="19"/>
      <c r="E244" s="70"/>
      <c r="F244" s="113"/>
      <c r="G244" s="114"/>
      <c r="H244" s="115"/>
      <c r="I244" s="70">
        <f>ОКТ.25!I244+F244-E244</f>
        <v>-1350</v>
      </c>
    </row>
    <row r="245" spans="1:9">
      <c r="A245" s="23"/>
      <c r="B245" s="127">
        <f t="shared" si="3"/>
        <v>239</v>
      </c>
      <c r="C245" s="73"/>
      <c r="D245" s="19"/>
      <c r="E245" s="70"/>
      <c r="F245" s="113"/>
      <c r="G245" s="114"/>
      <c r="H245" s="115"/>
      <c r="I245" s="70">
        <f>ОКТ.25!I245+F245-E245</f>
        <v>-1350</v>
      </c>
    </row>
    <row r="246" spans="1:9">
      <c r="A246" s="23"/>
      <c r="B246" s="127">
        <f t="shared" si="3"/>
        <v>240</v>
      </c>
      <c r="C246" s="73"/>
      <c r="D246" s="19"/>
      <c r="E246" s="70"/>
      <c r="F246" s="113"/>
      <c r="G246" s="114"/>
      <c r="H246" s="115"/>
      <c r="I246" s="70">
        <f>ОКТ.25!I246+F246-E246</f>
        <v>-1350</v>
      </c>
    </row>
    <row r="247" spans="1:9">
      <c r="A247" s="23"/>
      <c r="B247" s="169">
        <v>241</v>
      </c>
      <c r="C247" s="73"/>
      <c r="D247" s="19"/>
      <c r="E247" s="70"/>
      <c r="F247" s="113"/>
      <c r="G247" s="114"/>
      <c r="H247" s="115"/>
      <c r="I247" s="70">
        <f>ОКТ.25!I247+F247-E247</f>
        <v>-1350</v>
      </c>
    </row>
    <row r="248" spans="1:9">
      <c r="A248" s="27"/>
      <c r="B248" s="127" t="s">
        <v>23</v>
      </c>
      <c r="C248" s="73"/>
      <c r="D248" s="19"/>
      <c r="E248" s="70"/>
      <c r="F248" s="113"/>
      <c r="G248" s="114"/>
      <c r="H248" s="115"/>
      <c r="I248" s="70">
        <f>ОКТ.25!I248+F248-E248</f>
        <v>-2700</v>
      </c>
    </row>
    <row r="249" spans="1:9">
      <c r="A249" s="27"/>
      <c r="B249" s="127" t="s">
        <v>24</v>
      </c>
      <c r="C249" s="73"/>
      <c r="D249" s="19"/>
      <c r="E249" s="70"/>
      <c r="F249" s="113"/>
      <c r="G249" s="114"/>
      <c r="H249" s="115"/>
      <c r="I249" s="70">
        <f>ОКТ.25!I249+F249-E249</f>
        <v>0</v>
      </c>
    </row>
    <row r="250" spans="1:9">
      <c r="A250" s="27"/>
      <c r="B250" s="127">
        <f>243+1</f>
        <v>244</v>
      </c>
      <c r="C250" s="73"/>
      <c r="D250" s="19"/>
      <c r="E250" s="70"/>
      <c r="F250" s="113"/>
      <c r="G250" s="114"/>
      <c r="H250" s="115"/>
      <c r="I250" s="70">
        <f>ОКТ.25!I250+F250-E250</f>
        <v>0</v>
      </c>
    </row>
    <row r="251" spans="1:9">
      <c r="A251" s="27"/>
      <c r="B251" s="127">
        <f t="shared" ref="B251:B271" si="4">B250+1</f>
        <v>245</v>
      </c>
      <c r="C251" s="73"/>
      <c r="D251" s="19"/>
      <c r="E251" s="70"/>
      <c r="F251" s="113"/>
      <c r="G251" s="114"/>
      <c r="H251" s="115"/>
      <c r="I251" s="70">
        <f>ОКТ.25!I251+F251-E251</f>
        <v>-1350</v>
      </c>
    </row>
    <row r="252" spans="1:9">
      <c r="A252" s="27"/>
      <c r="B252" s="127">
        <f t="shared" si="4"/>
        <v>246</v>
      </c>
      <c r="C252" s="73"/>
      <c r="D252" s="19"/>
      <c r="E252" s="70"/>
      <c r="F252" s="113"/>
      <c r="G252" s="114"/>
      <c r="H252" s="115"/>
      <c r="I252" s="70">
        <f>ОКТ.25!I252+F252-E252</f>
        <v>0</v>
      </c>
    </row>
    <row r="253" spans="1:9">
      <c r="A253" s="27"/>
      <c r="B253" s="127">
        <f t="shared" si="4"/>
        <v>247</v>
      </c>
      <c r="C253" s="73"/>
      <c r="D253" s="19"/>
      <c r="E253" s="70"/>
      <c r="F253" s="113"/>
      <c r="G253" s="114"/>
      <c r="H253" s="115"/>
      <c r="I253" s="70">
        <f>ОКТ.25!I253+F253-E253</f>
        <v>1450</v>
      </c>
    </row>
    <row r="254" spans="1:9">
      <c r="A254" s="27"/>
      <c r="B254" s="127">
        <f t="shared" si="4"/>
        <v>248</v>
      </c>
      <c r="C254" s="73"/>
      <c r="D254" s="19"/>
      <c r="E254" s="70"/>
      <c r="F254" s="113"/>
      <c r="G254" s="114"/>
      <c r="H254" s="115"/>
      <c r="I254" s="70">
        <f>ОКТ.25!I254+F254-E254</f>
        <v>0</v>
      </c>
    </row>
    <row r="255" spans="1:9">
      <c r="A255" s="27"/>
      <c r="B255" s="127">
        <f t="shared" si="4"/>
        <v>249</v>
      </c>
      <c r="C255" s="73"/>
      <c r="D255" s="19"/>
      <c r="E255" s="70"/>
      <c r="F255" s="113"/>
      <c r="G255" s="114"/>
      <c r="H255" s="115"/>
      <c r="I255" s="70">
        <f>ОКТ.25!I255+F255-E255</f>
        <v>-1350</v>
      </c>
    </row>
    <row r="256" spans="1:9">
      <c r="A256" s="27"/>
      <c r="B256" s="127">
        <f t="shared" si="4"/>
        <v>250</v>
      </c>
      <c r="C256" s="73"/>
      <c r="D256" s="19"/>
      <c r="E256" s="70"/>
      <c r="F256" s="113"/>
      <c r="G256" s="114"/>
      <c r="H256" s="115"/>
      <c r="I256" s="70">
        <f>ОКТ.25!I256+F256-E256</f>
        <v>-1350</v>
      </c>
    </row>
    <row r="257" spans="1:10">
      <c r="A257" s="27"/>
      <c r="B257" s="127">
        <f t="shared" si="4"/>
        <v>251</v>
      </c>
      <c r="C257" s="73"/>
      <c r="D257" s="19"/>
      <c r="E257" s="70"/>
      <c r="F257" s="113"/>
      <c r="G257" s="114"/>
      <c r="H257" s="115"/>
      <c r="I257" s="70">
        <f>ОКТ.25!I257+F257-E257</f>
        <v>-1350</v>
      </c>
    </row>
    <row r="258" spans="1:10">
      <c r="A258" s="27"/>
      <c r="B258" s="127">
        <f t="shared" si="4"/>
        <v>252</v>
      </c>
      <c r="C258" s="73"/>
      <c r="D258" s="19"/>
      <c r="E258" s="70"/>
      <c r="F258" s="113"/>
      <c r="G258" s="114"/>
      <c r="H258" s="115"/>
      <c r="I258" s="70">
        <f>ОКТ.25!I258+F258-E258</f>
        <v>-1350</v>
      </c>
    </row>
    <row r="259" spans="1:10">
      <c r="A259" s="27"/>
      <c r="B259" s="127">
        <f t="shared" si="4"/>
        <v>253</v>
      </c>
      <c r="C259" s="73"/>
      <c r="D259" s="19"/>
      <c r="E259" s="70"/>
      <c r="F259" s="113"/>
      <c r="G259" s="114"/>
      <c r="H259" s="115"/>
      <c r="I259" s="70">
        <f>ОКТ.25!I259+F259-E259</f>
        <v>0</v>
      </c>
    </row>
    <row r="260" spans="1:10">
      <c r="A260" s="27"/>
      <c r="B260" s="127">
        <f t="shared" si="4"/>
        <v>254</v>
      </c>
      <c r="C260" s="73"/>
      <c r="D260" s="19"/>
      <c r="E260" s="70"/>
      <c r="F260" s="113"/>
      <c r="G260" s="114"/>
      <c r="H260" s="115"/>
      <c r="I260" s="70">
        <f>ОКТ.25!I260+F260-E260</f>
        <v>-1350</v>
      </c>
    </row>
    <row r="261" spans="1:10">
      <c r="A261" s="27"/>
      <c r="B261" s="127">
        <v>256</v>
      </c>
      <c r="C261" s="73"/>
      <c r="D261" s="19"/>
      <c r="E261" s="70"/>
      <c r="F261" s="113"/>
      <c r="G261" s="114"/>
      <c r="H261" s="115"/>
      <c r="I261" s="70">
        <f>ОКТ.25!I261+F261-E261</f>
        <v>-1350</v>
      </c>
    </row>
    <row r="262" spans="1:10">
      <c r="A262" s="27"/>
      <c r="B262" s="127">
        <v>258</v>
      </c>
      <c r="C262" s="73"/>
      <c r="D262" s="19"/>
      <c r="E262" s="70"/>
      <c r="F262" s="113"/>
      <c r="G262" s="114"/>
      <c r="H262" s="115"/>
      <c r="I262" s="70">
        <f>ОКТ.25!I262+F262-E262</f>
        <v>-1350</v>
      </c>
    </row>
    <row r="263" spans="1:10">
      <c r="A263" s="27"/>
      <c r="B263" s="127">
        <f t="shared" si="4"/>
        <v>259</v>
      </c>
      <c r="C263" s="73"/>
      <c r="D263" s="19"/>
      <c r="E263" s="70"/>
      <c r="F263" s="113"/>
      <c r="G263" s="114"/>
      <c r="H263" s="115"/>
      <c r="I263" s="70">
        <f>ОКТ.25!I263+F263-E263</f>
        <v>0</v>
      </c>
    </row>
    <row r="264" spans="1:10">
      <c r="A264" s="27"/>
      <c r="B264" s="127">
        <f t="shared" si="4"/>
        <v>260</v>
      </c>
      <c r="C264" s="73"/>
      <c r="D264" s="19"/>
      <c r="E264" s="70"/>
      <c r="F264" s="113"/>
      <c r="G264" s="114"/>
      <c r="H264" s="115"/>
      <c r="I264" s="70">
        <f>ОКТ.25!I264+F264-E264</f>
        <v>-1350</v>
      </c>
      <c r="J264" s="168"/>
    </row>
    <row r="265" spans="1:10">
      <c r="A265" s="27"/>
      <c r="B265" s="127">
        <f t="shared" si="4"/>
        <v>261</v>
      </c>
      <c r="C265" s="73"/>
      <c r="D265" s="19"/>
      <c r="E265" s="70"/>
      <c r="F265" s="113"/>
      <c r="G265" s="114"/>
      <c r="H265" s="115"/>
      <c r="I265" s="70">
        <f>ОКТ.25!I265+F265-E265</f>
        <v>0</v>
      </c>
    </row>
    <row r="266" spans="1:10">
      <c r="A266" s="27"/>
      <c r="B266" s="127">
        <f t="shared" si="4"/>
        <v>262</v>
      </c>
      <c r="C266" s="73"/>
      <c r="D266" s="19"/>
      <c r="E266" s="70"/>
      <c r="F266" s="113"/>
      <c r="G266" s="114"/>
      <c r="H266" s="115"/>
      <c r="I266" s="70">
        <f>ОКТ.25!I266+F266-E266</f>
        <v>0</v>
      </c>
    </row>
    <row r="267" spans="1:10">
      <c r="A267" s="27"/>
      <c r="B267" s="127">
        <f t="shared" si="4"/>
        <v>263</v>
      </c>
      <c r="C267" s="73"/>
      <c r="D267" s="19"/>
      <c r="E267" s="70"/>
      <c r="F267" s="113"/>
      <c r="G267" s="114"/>
      <c r="H267" s="115"/>
      <c r="I267" s="70">
        <f>ОКТ.25!I267+F267-E267</f>
        <v>-1350</v>
      </c>
    </row>
    <row r="268" spans="1:10">
      <c r="A268" s="27"/>
      <c r="B268" s="127">
        <f t="shared" si="4"/>
        <v>264</v>
      </c>
      <c r="C268" s="73"/>
      <c r="D268" s="19"/>
      <c r="E268" s="70"/>
      <c r="F268" s="113"/>
      <c r="G268" s="114"/>
      <c r="H268" s="115"/>
      <c r="I268" s="70">
        <f>ОКТ.25!I268+F268-E268</f>
        <v>-1350</v>
      </c>
    </row>
    <row r="269" spans="1:10">
      <c r="A269" s="27"/>
      <c r="B269" s="127">
        <f t="shared" si="4"/>
        <v>265</v>
      </c>
      <c r="C269" s="73"/>
      <c r="D269" s="19"/>
      <c r="E269" s="70"/>
      <c r="F269" s="113"/>
      <c r="G269" s="114"/>
      <c r="H269" s="115"/>
      <c r="I269" s="70">
        <f>ОКТ.25!I269+F269-E269</f>
        <v>-1350</v>
      </c>
    </row>
    <row r="270" spans="1:10">
      <c r="A270" s="27"/>
      <c r="B270" s="127">
        <f t="shared" si="4"/>
        <v>266</v>
      </c>
      <c r="C270" s="81"/>
      <c r="D270" s="19"/>
      <c r="E270" s="70"/>
      <c r="F270" s="113"/>
      <c r="G270" s="114"/>
      <c r="H270" s="115"/>
      <c r="I270" s="70">
        <f>ОКТ.25!I270+F270-E270</f>
        <v>-1350</v>
      </c>
    </row>
    <row r="271" spans="1:10">
      <c r="A271" s="27"/>
      <c r="B271" s="127">
        <f t="shared" si="4"/>
        <v>267</v>
      </c>
      <c r="C271" s="81"/>
      <c r="D271" s="19"/>
      <c r="E271" s="70"/>
      <c r="F271" s="113"/>
      <c r="G271" s="114"/>
      <c r="H271" s="115"/>
      <c r="I271" s="70">
        <f>ОКТ.25!I271+F271-E271</f>
        <v>-1350</v>
      </c>
    </row>
    <row r="272" spans="1:10">
      <c r="A272" s="23"/>
      <c r="B272" s="127">
        <v>268</v>
      </c>
      <c r="C272" s="81"/>
      <c r="D272" s="19"/>
      <c r="E272" s="70"/>
      <c r="F272" s="113"/>
      <c r="G272" s="114"/>
      <c r="H272" s="115"/>
      <c r="I272" s="70">
        <f>ОКТ.25!I272+F272-E272</f>
        <v>-1350</v>
      </c>
    </row>
    <row r="273" spans="1:9">
      <c r="A273" s="23"/>
      <c r="B273" s="127">
        <v>269</v>
      </c>
      <c r="C273" s="81"/>
      <c r="D273" s="19"/>
      <c r="E273" s="70"/>
      <c r="F273" s="113"/>
      <c r="G273" s="114"/>
      <c r="H273" s="115"/>
      <c r="I273" s="70">
        <f>ОКТ.25!I273+F273-E273</f>
        <v>-1350</v>
      </c>
    </row>
    <row r="274" spans="1:9">
      <c r="A274" s="23"/>
      <c r="B274" s="127" t="s">
        <v>25</v>
      </c>
      <c r="C274" s="81"/>
      <c r="D274" s="19"/>
      <c r="E274" s="70"/>
      <c r="F274" s="113"/>
      <c r="G274" s="114"/>
      <c r="H274" s="115"/>
      <c r="I274" s="70">
        <f>ОКТ.25!I274+F274-E274</f>
        <v>-2700</v>
      </c>
    </row>
    <row r="275" spans="1:9">
      <c r="A275" s="23"/>
      <c r="B275" s="127">
        <v>272</v>
      </c>
      <c r="C275" s="81"/>
      <c r="D275" s="19"/>
      <c r="E275" s="70"/>
      <c r="F275" s="113"/>
      <c r="G275" s="114"/>
      <c r="H275" s="115"/>
      <c r="I275" s="70">
        <f>ОКТ.25!I275+F275-E275</f>
        <v>-1350</v>
      </c>
    </row>
    <row r="276" spans="1:9">
      <c r="A276" s="23"/>
      <c r="B276" s="127">
        <f>B275+1</f>
        <v>273</v>
      </c>
      <c r="C276" s="81"/>
      <c r="D276" s="19"/>
      <c r="E276" s="70"/>
      <c r="F276" s="113"/>
      <c r="G276" s="114"/>
      <c r="H276" s="115"/>
      <c r="I276" s="70">
        <f>ОКТ.25!I276+F276-E276</f>
        <v>-1350</v>
      </c>
    </row>
    <row r="277" spans="1:9">
      <c r="A277" s="23"/>
      <c r="B277" s="127">
        <f>B276+1</f>
        <v>274</v>
      </c>
      <c r="C277" s="81"/>
      <c r="D277" s="19"/>
      <c r="E277" s="70"/>
      <c r="F277" s="113"/>
      <c r="G277" s="114"/>
      <c r="H277" s="115"/>
      <c r="I277" s="70">
        <f>ОКТ.25!I277+F277-E277</f>
        <v>0</v>
      </c>
    </row>
    <row r="278" spans="1:9">
      <c r="A278" s="23"/>
      <c r="B278" s="127">
        <f>B277+1</f>
        <v>275</v>
      </c>
      <c r="C278" s="81"/>
      <c r="D278" s="19"/>
      <c r="E278" s="70"/>
      <c r="F278" s="113"/>
      <c r="G278" s="114"/>
      <c r="H278" s="115"/>
      <c r="I278" s="70">
        <f>ОКТ.25!I278+F278-E278</f>
        <v>0</v>
      </c>
    </row>
    <row r="279" spans="1:9">
      <c r="A279" s="23"/>
      <c r="B279" s="127">
        <f>B278+1</f>
        <v>276</v>
      </c>
      <c r="C279" s="81"/>
      <c r="D279" s="19"/>
      <c r="E279" s="70"/>
      <c r="F279" s="113"/>
      <c r="G279" s="114"/>
      <c r="H279" s="115"/>
      <c r="I279" s="70">
        <f>ОКТ.25!I279+F279-E279</f>
        <v>-1350</v>
      </c>
    </row>
    <row r="280" spans="1:9">
      <c r="A280" s="23"/>
      <c r="B280" s="127">
        <v>277</v>
      </c>
      <c r="C280" s="81"/>
      <c r="D280" s="19"/>
      <c r="E280" s="70"/>
      <c r="F280" s="113"/>
      <c r="G280" s="114"/>
      <c r="H280" s="115"/>
      <c r="I280" s="70">
        <f>ОКТ.25!I280+F280-E280</f>
        <v>-1350</v>
      </c>
    </row>
    <row r="281" spans="1:9">
      <c r="A281" s="23"/>
      <c r="B281" s="127">
        <v>278</v>
      </c>
      <c r="C281" s="81"/>
      <c r="D281" s="19"/>
      <c r="E281" s="70"/>
      <c r="F281" s="113"/>
      <c r="G281" s="114"/>
      <c r="H281" s="115"/>
      <c r="I281" s="70">
        <f>ОКТ.25!I281+F281-E281</f>
        <v>-1350</v>
      </c>
    </row>
    <row r="282" spans="1:9">
      <c r="A282" s="23"/>
      <c r="B282" s="127" t="s">
        <v>37</v>
      </c>
      <c r="C282" s="81"/>
      <c r="D282" s="19"/>
      <c r="E282" s="70"/>
      <c r="F282" s="113"/>
      <c r="G282" s="114"/>
      <c r="H282" s="115"/>
      <c r="I282" s="70">
        <f>ОКТ.25!I282+F282-E282</f>
        <v>-1350</v>
      </c>
    </row>
    <row r="283" spans="1:9">
      <c r="A283" s="23"/>
      <c r="B283" s="127" t="s">
        <v>36</v>
      </c>
      <c r="C283" s="81"/>
      <c r="D283" s="19"/>
      <c r="E283" s="70"/>
      <c r="F283" s="113"/>
      <c r="G283" s="114"/>
      <c r="H283" s="115"/>
      <c r="I283" s="70">
        <f>ОКТ.25!I283+F283-E283</f>
        <v>-1350</v>
      </c>
    </row>
    <row r="284" spans="1:9">
      <c r="A284" s="23"/>
      <c r="B284" s="151">
        <v>280</v>
      </c>
      <c r="C284" s="81"/>
      <c r="D284" s="19"/>
      <c r="E284" s="70"/>
      <c r="F284" s="113"/>
      <c r="G284" s="114"/>
      <c r="H284" s="115"/>
      <c r="I284" s="70">
        <f>ОКТ.25!I284+F284-E284</f>
        <v>-1350</v>
      </c>
    </row>
    <row r="285" spans="1:9">
      <c r="A285" s="23"/>
      <c r="B285" s="127">
        <v>281</v>
      </c>
      <c r="C285" s="81"/>
      <c r="D285" s="19"/>
      <c r="E285" s="70"/>
      <c r="F285" s="113"/>
      <c r="G285" s="114"/>
      <c r="H285" s="115"/>
      <c r="I285" s="70">
        <f>ОКТ.25!I285+F285-E285</f>
        <v>-1350</v>
      </c>
    </row>
    <row r="286" spans="1:9">
      <c r="A286" s="23"/>
      <c r="B286" s="127">
        <v>282</v>
      </c>
      <c r="C286" s="81"/>
      <c r="D286" s="19"/>
      <c r="E286" s="70"/>
      <c r="F286" s="113"/>
      <c r="G286" s="114"/>
      <c r="H286" s="115"/>
      <c r="I286" s="70">
        <f>ОКТ.25!I286+F286-E286</f>
        <v>-1350</v>
      </c>
    </row>
    <row r="287" spans="1:9">
      <c r="A287" s="27"/>
      <c r="B287" s="127">
        <v>283</v>
      </c>
      <c r="C287" s="81"/>
      <c r="D287" s="19"/>
      <c r="E287" s="70"/>
      <c r="F287" s="113"/>
      <c r="G287" s="114"/>
      <c r="H287" s="115"/>
      <c r="I287" s="70">
        <f>ОКТ.25!I287+F287-E287</f>
        <v>-1350</v>
      </c>
    </row>
    <row r="288" spans="1:9">
      <c r="A288" s="27"/>
      <c r="B288" s="127">
        <v>284</v>
      </c>
      <c r="C288" s="81"/>
      <c r="D288" s="19"/>
      <c r="E288" s="70"/>
      <c r="F288" s="113"/>
      <c r="G288" s="114"/>
      <c r="H288" s="115"/>
      <c r="I288" s="70">
        <f>ОКТ.25!I288+F288-E288</f>
        <v>-1350</v>
      </c>
    </row>
    <row r="289" spans="1:9">
      <c r="A289" s="27"/>
      <c r="B289" s="127">
        <f>B288+1</f>
        <v>285</v>
      </c>
      <c r="C289" s="81"/>
      <c r="D289" s="19"/>
      <c r="E289" s="70"/>
      <c r="F289" s="113"/>
      <c r="G289" s="114"/>
      <c r="H289" s="115"/>
      <c r="I289" s="70">
        <f>ОКТ.25!I289+F289-E289</f>
        <v>0</v>
      </c>
    </row>
    <row r="290" spans="1:9">
      <c r="A290" s="27"/>
      <c r="B290" s="127">
        <f>B289+1</f>
        <v>286</v>
      </c>
      <c r="C290" s="81"/>
      <c r="D290" s="19"/>
      <c r="E290" s="70"/>
      <c r="F290" s="113"/>
      <c r="G290" s="114"/>
      <c r="H290" s="115"/>
      <c r="I290" s="70">
        <f>ОКТ.25!I290+F290-E290</f>
        <v>-1350</v>
      </c>
    </row>
    <row r="291" spans="1:9">
      <c r="A291" s="27"/>
      <c r="B291" s="127">
        <f>B290+1</f>
        <v>287</v>
      </c>
      <c r="C291" s="84"/>
      <c r="D291" s="19"/>
      <c r="E291" s="70"/>
      <c r="F291" s="113"/>
      <c r="G291" s="114"/>
      <c r="H291" s="115"/>
      <c r="I291" s="70">
        <f>ОКТ.25!I291+F291-E291</f>
        <v>0</v>
      </c>
    </row>
    <row r="292" spans="1:9">
      <c r="A292" s="27"/>
      <c r="B292" s="127">
        <f>288.289</f>
        <v>288.28899999999999</v>
      </c>
      <c r="C292" s="81"/>
      <c r="D292" s="19"/>
      <c r="E292" s="70"/>
      <c r="F292" s="113"/>
      <c r="G292" s="114"/>
      <c r="H292" s="115"/>
      <c r="I292" s="70">
        <f>ОКТ.25!I292+F292-E292</f>
        <v>-2700</v>
      </c>
    </row>
    <row r="293" spans="1:9">
      <c r="A293" s="27"/>
      <c r="B293" s="127">
        <v>290</v>
      </c>
      <c r="C293" s="81"/>
      <c r="D293" s="19"/>
      <c r="E293" s="70"/>
      <c r="F293" s="113"/>
      <c r="G293" s="114"/>
      <c r="H293" s="115"/>
      <c r="I293" s="70">
        <f>ОКТ.25!I293+F293-E293</f>
        <v>0</v>
      </c>
    </row>
    <row r="294" spans="1:9">
      <c r="A294" s="27"/>
      <c r="B294" s="127">
        <f>B293+1</f>
        <v>291</v>
      </c>
      <c r="C294" s="81"/>
      <c r="D294" s="19"/>
      <c r="E294" s="70"/>
      <c r="F294" s="113"/>
      <c r="G294" s="114"/>
      <c r="H294" s="115"/>
      <c r="I294" s="70">
        <f>ОКТ.25!I294+F294-E294</f>
        <v>0</v>
      </c>
    </row>
    <row r="295" spans="1:9">
      <c r="A295" s="23"/>
      <c r="B295" s="127">
        <v>292</v>
      </c>
      <c r="C295" s="81"/>
      <c r="D295" s="19"/>
      <c r="E295" s="70"/>
      <c r="F295" s="113"/>
      <c r="G295" s="114"/>
      <c r="H295" s="115"/>
      <c r="I295" s="70">
        <f>ОКТ.25!I295+F295-E295</f>
        <v>0</v>
      </c>
    </row>
    <row r="296" spans="1:9">
      <c r="A296" s="23"/>
      <c r="B296" s="127">
        <f>B295+1</f>
        <v>293</v>
      </c>
      <c r="C296" s="81"/>
      <c r="D296" s="19"/>
      <c r="E296" s="70"/>
      <c r="F296" s="113"/>
      <c r="G296" s="114"/>
      <c r="H296" s="115"/>
      <c r="I296" s="70">
        <f>ОКТ.25!I296+F296-E296</f>
        <v>-1350</v>
      </c>
    </row>
    <row r="297" spans="1:9">
      <c r="A297" s="23"/>
      <c r="B297" s="127">
        <f t="shared" ref="B297:B352" si="5">B296+1</f>
        <v>294</v>
      </c>
      <c r="C297" s="81"/>
      <c r="D297" s="19"/>
      <c r="E297" s="70"/>
      <c r="F297" s="113"/>
      <c r="G297" s="114"/>
      <c r="H297" s="115"/>
      <c r="I297" s="70">
        <f>ОКТ.25!I297+F297-E297</f>
        <v>-1350</v>
      </c>
    </row>
    <row r="298" spans="1:9">
      <c r="A298" s="23"/>
      <c r="B298" s="127">
        <f t="shared" si="5"/>
        <v>295</v>
      </c>
      <c r="C298" s="81"/>
      <c r="D298" s="19"/>
      <c r="E298" s="70"/>
      <c r="F298" s="113"/>
      <c r="G298" s="114"/>
      <c r="H298" s="115"/>
      <c r="I298" s="70">
        <f>ОКТ.25!I298+F298-E298</f>
        <v>-1350</v>
      </c>
    </row>
    <row r="299" spans="1:9">
      <c r="A299" s="23"/>
      <c r="B299" s="127">
        <f t="shared" si="5"/>
        <v>296</v>
      </c>
      <c r="C299" s="81"/>
      <c r="D299" s="19"/>
      <c r="E299" s="70"/>
      <c r="F299" s="113"/>
      <c r="G299" s="114"/>
      <c r="H299" s="115"/>
      <c r="I299" s="70">
        <f>ОКТ.25!I299+F299-E299</f>
        <v>0</v>
      </c>
    </row>
    <row r="300" spans="1:9">
      <c r="A300" s="23"/>
      <c r="B300" s="127">
        <f t="shared" si="5"/>
        <v>297</v>
      </c>
      <c r="C300" s="81"/>
      <c r="D300" s="19"/>
      <c r="E300" s="70"/>
      <c r="F300" s="113"/>
      <c r="G300" s="114"/>
      <c r="H300" s="115"/>
      <c r="I300" s="70">
        <f>ОКТ.25!I300+F300-E300</f>
        <v>0</v>
      </c>
    </row>
    <row r="301" spans="1:9">
      <c r="A301" s="23"/>
      <c r="B301" s="127">
        <f t="shared" si="5"/>
        <v>298</v>
      </c>
      <c r="C301" s="81"/>
      <c r="D301" s="19"/>
      <c r="E301" s="70"/>
      <c r="F301" s="113"/>
      <c r="G301" s="114"/>
      <c r="H301" s="115"/>
      <c r="I301" s="70">
        <f>ОКТ.25!I301+F301-E301</f>
        <v>0</v>
      </c>
    </row>
    <row r="302" spans="1:9">
      <c r="A302" s="23"/>
      <c r="B302" s="127">
        <f t="shared" si="5"/>
        <v>299</v>
      </c>
      <c r="C302" s="81"/>
      <c r="D302" s="19"/>
      <c r="E302" s="70"/>
      <c r="F302" s="113"/>
      <c r="G302" s="114"/>
      <c r="H302" s="115"/>
      <c r="I302" s="70">
        <f>ОКТ.25!I302+F302-E302</f>
        <v>0</v>
      </c>
    </row>
    <row r="303" spans="1:9">
      <c r="A303" s="23"/>
      <c r="B303" s="127">
        <f t="shared" si="5"/>
        <v>300</v>
      </c>
      <c r="C303" s="81"/>
      <c r="D303" s="19"/>
      <c r="E303" s="70"/>
      <c r="F303" s="113"/>
      <c r="G303" s="114"/>
      <c r="H303" s="115"/>
      <c r="I303" s="70">
        <f>ОКТ.25!I303+F303-E303</f>
        <v>-1350</v>
      </c>
    </row>
    <row r="304" spans="1:9">
      <c r="A304" s="23"/>
      <c r="B304" s="127">
        <f t="shared" si="5"/>
        <v>301</v>
      </c>
      <c r="C304" s="81"/>
      <c r="D304" s="19"/>
      <c r="E304" s="70"/>
      <c r="F304" s="113"/>
      <c r="G304" s="114"/>
      <c r="H304" s="115"/>
      <c r="I304" s="70">
        <f>ОКТ.25!I304+F304-E304</f>
        <v>-1350</v>
      </c>
    </row>
    <row r="305" spans="1:9">
      <c r="A305" s="23"/>
      <c r="B305" s="127">
        <f t="shared" si="5"/>
        <v>302</v>
      </c>
      <c r="C305" s="81"/>
      <c r="D305" s="19"/>
      <c r="E305" s="70"/>
      <c r="F305" s="113"/>
      <c r="G305" s="114"/>
      <c r="H305" s="115"/>
      <c r="I305" s="70">
        <f>ОКТ.25!I305+F305-E305</f>
        <v>-1350</v>
      </c>
    </row>
    <row r="306" spans="1:9">
      <c r="A306" s="23"/>
      <c r="B306" s="127">
        <f t="shared" si="5"/>
        <v>303</v>
      </c>
      <c r="C306" s="81"/>
      <c r="D306" s="19"/>
      <c r="E306" s="70"/>
      <c r="F306" s="113"/>
      <c r="G306" s="114"/>
      <c r="H306" s="115"/>
      <c r="I306" s="70">
        <f>ОКТ.25!I306+F306-E306</f>
        <v>-1350</v>
      </c>
    </row>
    <row r="307" spans="1:9">
      <c r="A307" s="23"/>
      <c r="B307" s="127">
        <f t="shared" si="5"/>
        <v>304</v>
      </c>
      <c r="C307" s="81"/>
      <c r="D307" s="19"/>
      <c r="E307" s="70"/>
      <c r="F307" s="113"/>
      <c r="G307" s="114"/>
      <c r="H307" s="115"/>
      <c r="I307" s="70">
        <f>ОКТ.25!I307+F307-E307</f>
        <v>-1350</v>
      </c>
    </row>
    <row r="308" spans="1:9">
      <c r="A308" s="23"/>
      <c r="B308" s="127">
        <f t="shared" si="5"/>
        <v>305</v>
      </c>
      <c r="C308" s="81"/>
      <c r="D308" s="19"/>
      <c r="E308" s="70"/>
      <c r="F308" s="113"/>
      <c r="G308" s="114"/>
      <c r="H308" s="115"/>
      <c r="I308" s="70">
        <f>ОКТ.25!I308+F308-E308</f>
        <v>0</v>
      </c>
    </row>
    <row r="309" spans="1:9">
      <c r="A309" s="23"/>
      <c r="B309" s="127">
        <f t="shared" si="5"/>
        <v>306</v>
      </c>
      <c r="C309" s="81"/>
      <c r="D309" s="19"/>
      <c r="E309" s="70"/>
      <c r="F309" s="113"/>
      <c r="G309" s="114"/>
      <c r="H309" s="115"/>
      <c r="I309" s="70">
        <f>ОКТ.25!I309+F309-E309</f>
        <v>-1350</v>
      </c>
    </row>
    <row r="310" spans="1:9">
      <c r="A310" s="23"/>
      <c r="B310" s="127">
        <f t="shared" si="5"/>
        <v>307</v>
      </c>
      <c r="C310" s="81"/>
      <c r="D310" s="19"/>
      <c r="E310" s="70"/>
      <c r="F310" s="113"/>
      <c r="G310" s="114"/>
      <c r="H310" s="115"/>
      <c r="I310" s="70">
        <f>ОКТ.25!I310+F310-E310</f>
        <v>-1350</v>
      </c>
    </row>
    <row r="311" spans="1:9">
      <c r="A311" s="23"/>
      <c r="B311" s="127">
        <f t="shared" si="5"/>
        <v>308</v>
      </c>
      <c r="C311" s="81"/>
      <c r="D311" s="19"/>
      <c r="E311" s="70"/>
      <c r="F311" s="113"/>
      <c r="G311" s="114"/>
      <c r="H311" s="115"/>
      <c r="I311" s="70">
        <f>ОКТ.25!I311+F311-E311</f>
        <v>-1350</v>
      </c>
    </row>
    <row r="312" spans="1:9">
      <c r="A312" s="23"/>
      <c r="B312" s="127">
        <f t="shared" si="5"/>
        <v>309</v>
      </c>
      <c r="C312" s="81"/>
      <c r="D312" s="19"/>
      <c r="E312" s="70"/>
      <c r="F312" s="113"/>
      <c r="G312" s="114"/>
      <c r="H312" s="115"/>
      <c r="I312" s="70">
        <f>ОКТ.25!I312+F312-E312</f>
        <v>-1350</v>
      </c>
    </row>
    <row r="313" spans="1:9">
      <c r="A313" s="23"/>
      <c r="B313" s="127">
        <f t="shared" si="5"/>
        <v>310</v>
      </c>
      <c r="C313" s="221" t="s">
        <v>47</v>
      </c>
      <c r="D313" s="19"/>
      <c r="E313" s="70"/>
      <c r="F313" s="113"/>
      <c r="G313" s="114"/>
      <c r="H313" s="115"/>
      <c r="I313" s="70">
        <f>ОКТ.25!I313+F313-E313</f>
        <v>0</v>
      </c>
    </row>
    <row r="314" spans="1:9">
      <c r="A314" s="23"/>
      <c r="B314" s="127">
        <f t="shared" si="5"/>
        <v>311</v>
      </c>
      <c r="C314" s="222"/>
      <c r="D314" s="19"/>
      <c r="E314" s="70"/>
      <c r="F314" s="113"/>
      <c r="G314" s="114"/>
      <c r="H314" s="115"/>
      <c r="I314" s="70">
        <f>ОКТ.25!I314+F314-E314</f>
        <v>0</v>
      </c>
    </row>
    <row r="315" spans="1:9">
      <c r="A315" s="23"/>
      <c r="B315" s="127">
        <f t="shared" si="5"/>
        <v>312</v>
      </c>
      <c r="C315" s="81"/>
      <c r="D315" s="19"/>
      <c r="E315" s="70"/>
      <c r="F315" s="113"/>
      <c r="G315" s="114"/>
      <c r="H315" s="115"/>
      <c r="I315" s="70">
        <f>ОКТ.25!I315+F315-E315</f>
        <v>-1350</v>
      </c>
    </row>
    <row r="316" spans="1:9">
      <c r="A316" s="23"/>
      <c r="B316" s="127">
        <f t="shared" si="5"/>
        <v>313</v>
      </c>
      <c r="C316" s="81"/>
      <c r="D316" s="19"/>
      <c r="E316" s="70"/>
      <c r="F316" s="113"/>
      <c r="G316" s="114"/>
      <c r="H316" s="115"/>
      <c r="I316" s="70">
        <f>ОКТ.25!I316+F316-E316</f>
        <v>-1350</v>
      </c>
    </row>
    <row r="317" spans="1:9">
      <c r="A317" s="23"/>
      <c r="B317" s="127">
        <f t="shared" si="5"/>
        <v>314</v>
      </c>
      <c r="C317" s="81"/>
      <c r="D317" s="19"/>
      <c r="E317" s="70"/>
      <c r="F317" s="113"/>
      <c r="G317" s="114"/>
      <c r="H317" s="115"/>
      <c r="I317" s="70">
        <f>ОКТ.25!I317+F317-E317</f>
        <v>0</v>
      </c>
    </row>
    <row r="318" spans="1:9">
      <c r="A318" s="23"/>
      <c r="B318" s="127">
        <f t="shared" si="5"/>
        <v>315</v>
      </c>
      <c r="C318" s="81"/>
      <c r="D318" s="19"/>
      <c r="E318" s="70"/>
      <c r="F318" s="113"/>
      <c r="G318" s="114"/>
      <c r="H318" s="115"/>
      <c r="I318" s="70">
        <f>ОКТ.25!I318+F318-E318</f>
        <v>0</v>
      </c>
    </row>
    <row r="319" spans="1:9">
      <c r="A319" s="23"/>
      <c r="B319" s="127">
        <f t="shared" si="5"/>
        <v>316</v>
      </c>
      <c r="C319" s="81"/>
      <c r="D319" s="19"/>
      <c r="E319" s="70"/>
      <c r="F319" s="113"/>
      <c r="G319" s="114"/>
      <c r="H319" s="115"/>
      <c r="I319" s="70">
        <f>ОКТ.25!I319+F319-E319</f>
        <v>-1350</v>
      </c>
    </row>
    <row r="320" spans="1:9">
      <c r="A320" s="23"/>
      <c r="B320" s="127">
        <f t="shared" si="5"/>
        <v>317</v>
      </c>
      <c r="C320" s="77"/>
      <c r="D320" s="19"/>
      <c r="E320" s="70"/>
      <c r="F320" s="113"/>
      <c r="G320" s="114"/>
      <c r="H320" s="115"/>
      <c r="I320" s="70">
        <f>ОКТ.25!I320+F320-E320</f>
        <v>-1350</v>
      </c>
    </row>
    <row r="321" spans="1:9">
      <c r="A321" s="23"/>
      <c r="B321" s="127">
        <f t="shared" si="5"/>
        <v>318</v>
      </c>
      <c r="C321" s="81"/>
      <c r="D321" s="19"/>
      <c r="E321" s="70"/>
      <c r="F321" s="113"/>
      <c r="G321" s="114"/>
      <c r="H321" s="115"/>
      <c r="I321" s="70">
        <f>ОКТ.25!I321+F321-E321</f>
        <v>-1350</v>
      </c>
    </row>
    <row r="322" spans="1:9">
      <c r="A322" s="23"/>
      <c r="B322" s="127">
        <f t="shared" si="5"/>
        <v>319</v>
      </c>
      <c r="C322" s="81"/>
      <c r="D322" s="19"/>
      <c r="E322" s="70"/>
      <c r="F322" s="113"/>
      <c r="G322" s="114"/>
      <c r="H322" s="115"/>
      <c r="I322" s="70">
        <f>ОКТ.25!I322+F322-E322</f>
        <v>0</v>
      </c>
    </row>
    <row r="323" spans="1:9">
      <c r="A323" s="23"/>
      <c r="B323" s="127">
        <f t="shared" si="5"/>
        <v>320</v>
      </c>
      <c r="C323" s="81"/>
      <c r="D323" s="19"/>
      <c r="E323" s="70"/>
      <c r="F323" s="113"/>
      <c r="G323" s="114"/>
      <c r="H323" s="115"/>
      <c r="I323" s="70">
        <f>ОКТ.25!I323+F323-E323</f>
        <v>-1350</v>
      </c>
    </row>
    <row r="324" spans="1:9">
      <c r="A324" s="23"/>
      <c r="B324" s="127">
        <f t="shared" si="5"/>
        <v>321</v>
      </c>
      <c r="C324" s="81"/>
      <c r="D324" s="19"/>
      <c r="E324" s="70"/>
      <c r="F324" s="113"/>
      <c r="G324" s="114"/>
      <c r="H324" s="115"/>
      <c r="I324" s="70">
        <f>ОКТ.25!I324+F324-E324</f>
        <v>-1350</v>
      </c>
    </row>
    <row r="325" spans="1:9">
      <c r="A325" s="23"/>
      <c r="B325" s="127">
        <f t="shared" si="5"/>
        <v>322</v>
      </c>
      <c r="C325" s="81"/>
      <c r="D325" s="19"/>
      <c r="E325" s="70"/>
      <c r="F325" s="113"/>
      <c r="G325" s="114"/>
      <c r="H325" s="115"/>
      <c r="I325" s="70">
        <f>ОКТ.25!I325+F325-E325</f>
        <v>-1350</v>
      </c>
    </row>
    <row r="326" spans="1:9">
      <c r="A326" s="23"/>
      <c r="B326" s="127">
        <f t="shared" si="5"/>
        <v>323</v>
      </c>
      <c r="C326" s="81"/>
      <c r="D326" s="19"/>
      <c r="E326" s="70"/>
      <c r="F326" s="113"/>
      <c r="G326" s="114"/>
      <c r="H326" s="115"/>
      <c r="I326" s="70">
        <f>ОКТ.25!I326+F326-E326</f>
        <v>-1350</v>
      </c>
    </row>
    <row r="327" spans="1:9">
      <c r="A327" s="23"/>
      <c r="B327" s="127">
        <f t="shared" si="5"/>
        <v>324</v>
      </c>
      <c r="C327" s="81"/>
      <c r="D327" s="19"/>
      <c r="E327" s="70"/>
      <c r="F327" s="113"/>
      <c r="G327" s="114"/>
      <c r="H327" s="115"/>
      <c r="I327" s="70">
        <f>ОКТ.25!I327+F327-E327</f>
        <v>-1350</v>
      </c>
    </row>
    <row r="328" spans="1:9">
      <c r="A328" s="23"/>
      <c r="B328" s="127">
        <f t="shared" si="5"/>
        <v>325</v>
      </c>
      <c r="C328" s="81"/>
      <c r="D328" s="19"/>
      <c r="E328" s="70"/>
      <c r="F328" s="113"/>
      <c r="G328" s="114"/>
      <c r="H328" s="115"/>
      <c r="I328" s="70">
        <f>ОКТ.25!I328+F328-E328</f>
        <v>-1350</v>
      </c>
    </row>
    <row r="329" spans="1:9">
      <c r="A329" s="23"/>
      <c r="B329" s="127">
        <f t="shared" si="5"/>
        <v>326</v>
      </c>
      <c r="C329" s="81"/>
      <c r="D329" s="19"/>
      <c r="E329" s="70"/>
      <c r="F329" s="113"/>
      <c r="G329" s="114"/>
      <c r="H329" s="115"/>
      <c r="I329" s="70">
        <f>ОКТ.25!I329+F329-E329</f>
        <v>-1350</v>
      </c>
    </row>
    <row r="330" spans="1:9">
      <c r="A330" s="23"/>
      <c r="B330" s="127">
        <f t="shared" si="5"/>
        <v>327</v>
      </c>
      <c r="C330" s="81"/>
      <c r="D330" s="19"/>
      <c r="E330" s="70"/>
      <c r="F330" s="113"/>
      <c r="G330" s="114"/>
      <c r="H330" s="115"/>
      <c r="I330" s="70">
        <f>ОКТ.25!I330+F330-E330</f>
        <v>-1350</v>
      </c>
    </row>
    <row r="331" spans="1:9">
      <c r="A331" s="23"/>
      <c r="B331" s="127">
        <f t="shared" si="5"/>
        <v>328</v>
      </c>
      <c r="C331" s="81"/>
      <c r="D331" s="19"/>
      <c r="E331" s="70"/>
      <c r="F331" s="113"/>
      <c r="G331" s="114"/>
      <c r="H331" s="115"/>
      <c r="I331" s="70">
        <f>ОКТ.25!I331+F331-E331</f>
        <v>1350</v>
      </c>
    </row>
    <row r="332" spans="1:9">
      <c r="A332" s="23"/>
      <c r="B332" s="127">
        <f t="shared" si="5"/>
        <v>329</v>
      </c>
      <c r="C332" s="81"/>
      <c r="D332" s="19"/>
      <c r="E332" s="70"/>
      <c r="F332" s="113"/>
      <c r="G332" s="114"/>
      <c r="H332" s="115"/>
      <c r="I332" s="70">
        <f>ОКТ.25!I332+F332-E332</f>
        <v>-1350</v>
      </c>
    </row>
    <row r="333" spans="1:9">
      <c r="A333" s="23"/>
      <c r="B333" s="127">
        <f t="shared" si="5"/>
        <v>330</v>
      </c>
      <c r="C333" s="81"/>
      <c r="D333" s="19"/>
      <c r="E333" s="70"/>
      <c r="F333" s="113"/>
      <c r="G333" s="114"/>
      <c r="H333" s="115"/>
      <c r="I333" s="70">
        <f>ОКТ.25!I333+F333-E333</f>
        <v>-1350</v>
      </c>
    </row>
    <row r="334" spans="1:9">
      <c r="A334" s="23"/>
      <c r="B334" s="127">
        <f t="shared" si="5"/>
        <v>331</v>
      </c>
      <c r="C334" s="81"/>
      <c r="D334" s="19"/>
      <c r="E334" s="70"/>
      <c r="F334" s="113"/>
      <c r="G334" s="114"/>
      <c r="H334" s="115"/>
      <c r="I334" s="70">
        <f>ОКТ.25!I334+F334-E334</f>
        <v>-1350</v>
      </c>
    </row>
    <row r="335" spans="1:9">
      <c r="A335" s="23"/>
      <c r="B335" s="127">
        <f t="shared" si="5"/>
        <v>332</v>
      </c>
      <c r="C335" s="81"/>
      <c r="D335" s="19"/>
      <c r="E335" s="70"/>
      <c r="F335" s="113"/>
      <c r="G335" s="114"/>
      <c r="H335" s="115"/>
      <c r="I335" s="70">
        <f>ОКТ.25!I335+F335-E335</f>
        <v>-1350</v>
      </c>
    </row>
    <row r="336" spans="1:9">
      <c r="A336" s="23"/>
      <c r="B336" s="127">
        <f t="shared" si="5"/>
        <v>333</v>
      </c>
      <c r="C336" s="81"/>
      <c r="D336" s="19"/>
      <c r="E336" s="70"/>
      <c r="F336" s="113"/>
      <c r="G336" s="114"/>
      <c r="H336" s="115"/>
      <c r="I336" s="70">
        <f>ОКТ.25!I336+F336-E336</f>
        <v>-1350</v>
      </c>
    </row>
    <row r="337" spans="1:9">
      <c r="A337" s="23"/>
      <c r="B337" s="127">
        <f t="shared" si="5"/>
        <v>334</v>
      </c>
      <c r="C337" s="81"/>
      <c r="D337" s="19"/>
      <c r="E337" s="70"/>
      <c r="F337" s="113"/>
      <c r="G337" s="114"/>
      <c r="H337" s="115"/>
      <c r="I337" s="70">
        <f>ОКТ.25!I337+F337-E337</f>
        <v>0</v>
      </c>
    </row>
    <row r="338" spans="1:9">
      <c r="A338" s="23"/>
      <c r="B338" s="127">
        <f t="shared" si="5"/>
        <v>335</v>
      </c>
      <c r="C338" s="81"/>
      <c r="D338" s="19"/>
      <c r="E338" s="70"/>
      <c r="F338" s="113"/>
      <c r="G338" s="114"/>
      <c r="H338" s="115"/>
      <c r="I338" s="70">
        <f>ОКТ.25!I338+F338-E338</f>
        <v>-1350</v>
      </c>
    </row>
    <row r="339" spans="1:9">
      <c r="A339" s="23"/>
      <c r="B339" s="127">
        <f t="shared" si="5"/>
        <v>336</v>
      </c>
      <c r="C339" s="81"/>
      <c r="D339" s="19"/>
      <c r="E339" s="70"/>
      <c r="F339" s="113"/>
      <c r="G339" s="114"/>
      <c r="H339" s="115"/>
      <c r="I339" s="70">
        <f>ОКТ.25!I339+F339-E339</f>
        <v>1650</v>
      </c>
    </row>
    <row r="340" spans="1:9">
      <c r="A340" s="23"/>
      <c r="B340" s="127">
        <f t="shared" si="5"/>
        <v>337</v>
      </c>
      <c r="C340" s="81"/>
      <c r="D340" s="19"/>
      <c r="E340" s="70"/>
      <c r="F340" s="113"/>
      <c r="G340" s="114"/>
      <c r="H340" s="115"/>
      <c r="I340" s="70">
        <f>ОКТ.25!I340+F340-E340</f>
        <v>-1350</v>
      </c>
    </row>
    <row r="341" spans="1:9">
      <c r="A341" s="23"/>
      <c r="B341" s="127">
        <f t="shared" si="5"/>
        <v>338</v>
      </c>
      <c r="C341" s="81"/>
      <c r="D341" s="19"/>
      <c r="E341" s="70"/>
      <c r="F341" s="113"/>
      <c r="G341" s="114"/>
      <c r="H341" s="115"/>
      <c r="I341" s="70">
        <f>ОКТ.25!I341+F341-E341</f>
        <v>0</v>
      </c>
    </row>
    <row r="342" spans="1:9">
      <c r="A342" s="23"/>
      <c r="B342" s="127">
        <f t="shared" si="5"/>
        <v>339</v>
      </c>
      <c r="C342" s="81"/>
      <c r="D342" s="19"/>
      <c r="E342" s="70"/>
      <c r="F342" s="113"/>
      <c r="G342" s="114"/>
      <c r="H342" s="115"/>
      <c r="I342" s="70">
        <f>ОКТ.25!I342+F342-E342</f>
        <v>0</v>
      </c>
    </row>
    <row r="343" spans="1:9">
      <c r="A343" s="23"/>
      <c r="B343" s="127">
        <f t="shared" si="5"/>
        <v>340</v>
      </c>
      <c r="C343" s="81"/>
      <c r="D343" s="19"/>
      <c r="E343" s="70"/>
      <c r="F343" s="113"/>
      <c r="G343" s="114"/>
      <c r="H343" s="115"/>
      <c r="I343" s="70">
        <f>ОКТ.25!I343+F343-E343</f>
        <v>0</v>
      </c>
    </row>
    <row r="344" spans="1:9">
      <c r="A344" s="23"/>
      <c r="B344" s="127">
        <f t="shared" si="5"/>
        <v>341</v>
      </c>
      <c r="C344" s="81"/>
      <c r="D344" s="19"/>
      <c r="E344" s="70"/>
      <c r="F344" s="113"/>
      <c r="G344" s="114"/>
      <c r="H344" s="115"/>
      <c r="I344" s="70">
        <f>ОКТ.25!I344+F344-E344</f>
        <v>-1350</v>
      </c>
    </row>
    <row r="345" spans="1:9">
      <c r="A345" s="23"/>
      <c r="B345" s="127">
        <f t="shared" si="5"/>
        <v>342</v>
      </c>
      <c r="C345" s="81"/>
      <c r="D345" s="19"/>
      <c r="E345" s="70"/>
      <c r="F345" s="113"/>
      <c r="G345" s="114"/>
      <c r="H345" s="115"/>
      <c r="I345" s="70">
        <f>ОКТ.25!I345+F345-E345</f>
        <v>-1350</v>
      </c>
    </row>
    <row r="346" spans="1:9">
      <c r="A346" s="23"/>
      <c r="B346" s="127">
        <f t="shared" si="5"/>
        <v>343</v>
      </c>
      <c r="C346" s="81"/>
      <c r="D346" s="19"/>
      <c r="E346" s="70"/>
      <c r="F346" s="113"/>
      <c r="G346" s="114"/>
      <c r="H346" s="115"/>
      <c r="I346" s="70">
        <f>ОКТ.25!I346+F346-E346</f>
        <v>-1350</v>
      </c>
    </row>
    <row r="347" spans="1:9">
      <c r="A347" s="23"/>
      <c r="B347" s="127">
        <f t="shared" si="5"/>
        <v>344</v>
      </c>
      <c r="C347" s="81"/>
      <c r="D347" s="19"/>
      <c r="E347" s="70"/>
      <c r="F347" s="113"/>
      <c r="G347" s="114"/>
      <c r="H347" s="115"/>
      <c r="I347" s="70">
        <f>ОКТ.25!I347+F347-E347</f>
        <v>-1350</v>
      </c>
    </row>
    <row r="348" spans="1:9">
      <c r="A348" s="23"/>
      <c r="B348" s="127">
        <f t="shared" si="5"/>
        <v>345</v>
      </c>
      <c r="C348" s="81"/>
      <c r="D348" s="19"/>
      <c r="E348" s="70"/>
      <c r="F348" s="113"/>
      <c r="G348" s="114"/>
      <c r="H348" s="115"/>
      <c r="I348" s="70">
        <f>ОКТ.25!I348+F348-E348</f>
        <v>-1350</v>
      </c>
    </row>
    <row r="349" spans="1:9">
      <c r="A349" s="23"/>
      <c r="B349" s="127">
        <f t="shared" si="5"/>
        <v>346</v>
      </c>
      <c r="C349" s="81"/>
      <c r="D349" s="19"/>
      <c r="E349" s="70"/>
      <c r="F349" s="113"/>
      <c r="G349" s="114"/>
      <c r="H349" s="115"/>
      <c r="I349" s="70">
        <f>ОКТ.25!I349+F349-E349</f>
        <v>-1350</v>
      </c>
    </row>
    <row r="350" spans="1:9">
      <c r="A350" s="23"/>
      <c r="B350" s="127">
        <f t="shared" si="5"/>
        <v>347</v>
      </c>
      <c r="C350" s="81"/>
      <c r="D350" s="19"/>
      <c r="E350" s="70"/>
      <c r="F350" s="113"/>
      <c r="G350" s="114"/>
      <c r="H350" s="115"/>
      <c r="I350" s="70">
        <f>ОКТ.25!I350+F350-E350</f>
        <v>-1350</v>
      </c>
    </row>
    <row r="351" spans="1:9">
      <c r="A351" s="23"/>
      <c r="B351" s="127">
        <f t="shared" si="5"/>
        <v>348</v>
      </c>
      <c r="C351" s="81"/>
      <c r="D351" s="19"/>
      <c r="E351" s="70"/>
      <c r="F351" s="113"/>
      <c r="G351" s="114"/>
      <c r="H351" s="115"/>
      <c r="I351" s="70">
        <f>ОКТ.25!I351+F351-E351</f>
        <v>-1350</v>
      </c>
    </row>
    <row r="352" spans="1:9">
      <c r="A352" s="23"/>
      <c r="B352" s="127">
        <f t="shared" si="5"/>
        <v>349</v>
      </c>
      <c r="C352" s="81"/>
      <c r="D352" s="19"/>
      <c r="E352" s="70"/>
      <c r="F352" s="113"/>
      <c r="G352" s="114"/>
      <c r="H352" s="115"/>
      <c r="I352" s="70">
        <f>ОКТ.25!I352+F352-E352</f>
        <v>0</v>
      </c>
    </row>
    <row r="353" spans="1:9">
      <c r="A353" s="23"/>
      <c r="B353" s="127">
        <v>350</v>
      </c>
      <c r="C353" s="81"/>
      <c r="D353" s="19"/>
      <c r="E353" s="70"/>
      <c r="F353" s="113"/>
      <c r="G353" s="114"/>
      <c r="H353" s="115"/>
      <c r="I353" s="70">
        <f>ОКТ.25!I353+F353-E353</f>
        <v>0</v>
      </c>
    </row>
    <row r="354" spans="1:9">
      <c r="A354" s="23"/>
      <c r="B354" s="127">
        <v>351</v>
      </c>
      <c r="C354" s="81"/>
      <c r="D354" s="19"/>
      <c r="E354" s="70"/>
      <c r="F354" s="113"/>
      <c r="G354" s="114"/>
      <c r="H354" s="115"/>
      <c r="I354" s="70">
        <f>ОКТ.25!I354+F354-E354</f>
        <v>0</v>
      </c>
    </row>
    <row r="355" spans="1:9">
      <c r="G355" s="3"/>
      <c r="I355" s="1"/>
    </row>
    <row r="356" spans="1:9">
      <c r="G356" s="3"/>
      <c r="I356" s="1"/>
    </row>
    <row r="357" spans="1:9">
      <c r="G357" s="3"/>
      <c r="I357" s="1"/>
    </row>
    <row r="358" spans="1:9">
      <c r="G358" s="3"/>
      <c r="I358" s="1"/>
    </row>
    <row r="359" spans="1:9">
      <c r="G359" s="3"/>
      <c r="I359" s="1"/>
    </row>
    <row r="360" spans="1:9">
      <c r="G360" s="3"/>
      <c r="I360" s="1"/>
    </row>
    <row r="361" spans="1:9">
      <c r="G361" s="3"/>
      <c r="I361" s="1"/>
    </row>
    <row r="362" spans="1:9">
      <c r="G362" s="3"/>
      <c r="I362" s="1"/>
    </row>
    <row r="363" spans="1:9">
      <c r="G363" s="3"/>
      <c r="I363" s="1"/>
    </row>
    <row r="364" spans="1:9">
      <c r="G364" s="3"/>
      <c r="I364" s="1"/>
    </row>
    <row r="365" spans="1:9">
      <c r="G365" s="3"/>
      <c r="I365" s="1"/>
    </row>
    <row r="366" spans="1:9">
      <c r="C366" s="80"/>
      <c r="G366" s="3"/>
      <c r="I366" s="1"/>
    </row>
    <row r="367" spans="1:9">
      <c r="C367" s="80"/>
      <c r="G367" s="3"/>
      <c r="I367" s="1"/>
    </row>
    <row r="368" spans="1:9">
      <c r="C368" s="80"/>
      <c r="G368" s="3"/>
      <c r="I368" s="1"/>
    </row>
    <row r="369" spans="3:9">
      <c r="C369" s="80"/>
      <c r="G369" s="3"/>
      <c r="I369" s="1"/>
    </row>
    <row r="370" spans="3:9">
      <c r="C370" s="80"/>
      <c r="G370" s="3"/>
      <c r="I370" s="1"/>
    </row>
    <row r="371" spans="3:9">
      <c r="C371" s="80"/>
      <c r="G371" s="3"/>
      <c r="I371" s="1"/>
    </row>
    <row r="372" spans="3:9">
      <c r="C372" s="80"/>
      <c r="G372" s="3"/>
      <c r="I372" s="1"/>
    </row>
    <row r="373" spans="3:9">
      <c r="C373" s="80"/>
      <c r="G373" s="3"/>
      <c r="I373" s="1"/>
    </row>
    <row r="374" spans="3:9">
      <c r="C374" s="80"/>
      <c r="G374" s="3"/>
      <c r="I374" s="1"/>
    </row>
    <row r="375" spans="3:9">
      <c r="C375" s="80"/>
      <c r="G375" s="3"/>
      <c r="I375" s="1"/>
    </row>
    <row r="376" spans="3:9">
      <c r="C376" s="80"/>
      <c r="G376" s="3"/>
      <c r="I376" s="1"/>
    </row>
    <row r="377" spans="3:9">
      <c r="C377" s="80"/>
      <c r="G377" s="3"/>
      <c r="I377" s="1"/>
    </row>
    <row r="378" spans="3:9">
      <c r="C378" s="80"/>
      <c r="G378" s="3"/>
      <c r="I378" s="1"/>
    </row>
    <row r="379" spans="3:9">
      <c r="C379" s="80"/>
      <c r="G379" s="3"/>
      <c r="I379" s="1"/>
    </row>
    <row r="380" spans="3:9">
      <c r="C380" s="80"/>
      <c r="G380" s="3"/>
      <c r="I380" s="1"/>
    </row>
    <row r="381" spans="3:9">
      <c r="C381" s="80"/>
      <c r="G381" s="3"/>
      <c r="I381" s="1"/>
    </row>
    <row r="382" spans="3:9">
      <c r="C382" s="80"/>
      <c r="G382" s="3"/>
      <c r="I382" s="1"/>
    </row>
    <row r="383" spans="3:9">
      <c r="C383" s="80"/>
      <c r="G383" s="3"/>
      <c r="I383" s="1"/>
    </row>
    <row r="384" spans="3:9">
      <c r="C384" s="80"/>
      <c r="G384" s="3"/>
      <c r="I384" s="1"/>
    </row>
    <row r="385" spans="3:9">
      <c r="C385" s="80"/>
      <c r="G385" s="3"/>
      <c r="I385" s="1"/>
    </row>
    <row r="386" spans="3:9">
      <c r="C386" s="80"/>
      <c r="G386" s="3"/>
      <c r="I386" s="1"/>
    </row>
    <row r="387" spans="3:9">
      <c r="C387" s="80"/>
      <c r="G387" s="3"/>
      <c r="I387" s="1"/>
    </row>
    <row r="388" spans="3:9">
      <c r="C388" s="80"/>
      <c r="G388" s="3"/>
      <c r="I388" s="1"/>
    </row>
    <row r="389" spans="3:9">
      <c r="C389" s="80"/>
      <c r="G389" s="3"/>
      <c r="I389" s="1"/>
    </row>
    <row r="390" spans="3:9">
      <c r="C390" s="80"/>
      <c r="G390" s="3"/>
      <c r="I390" s="1"/>
    </row>
    <row r="391" spans="3:9">
      <c r="C391" s="80"/>
      <c r="G391" s="3"/>
      <c r="I391" s="1"/>
    </row>
    <row r="392" spans="3:9">
      <c r="C392" s="80"/>
      <c r="G392" s="3"/>
      <c r="I392" s="1"/>
    </row>
    <row r="393" spans="3:9">
      <c r="C393" s="80"/>
      <c r="G393" s="3"/>
      <c r="I393" s="1"/>
    </row>
    <row r="394" spans="3:9">
      <c r="C394" s="80"/>
      <c r="G394" s="3"/>
      <c r="I394" s="1"/>
    </row>
    <row r="395" spans="3:9">
      <c r="C395" s="80"/>
      <c r="G395" s="3"/>
      <c r="I395" s="1"/>
    </row>
    <row r="396" spans="3:9">
      <c r="C396" s="80"/>
      <c r="G396" s="3"/>
      <c r="I396" s="1"/>
    </row>
    <row r="397" spans="3:9">
      <c r="C397" s="80"/>
      <c r="G397" s="3"/>
      <c r="I397" s="1"/>
    </row>
    <row r="398" spans="3:9">
      <c r="C398" s="80"/>
      <c r="G398" s="3"/>
      <c r="I398" s="1"/>
    </row>
    <row r="399" spans="3:9">
      <c r="C399" s="80"/>
      <c r="G399" s="3"/>
      <c r="I399" s="1"/>
    </row>
    <row r="400" spans="3:9">
      <c r="C400" s="80"/>
      <c r="G400" s="3"/>
      <c r="I400" s="1"/>
    </row>
    <row r="401" spans="3:9">
      <c r="C401" s="80"/>
      <c r="G401" s="3"/>
      <c r="I401" s="1"/>
    </row>
    <row r="402" spans="3:9">
      <c r="C402" s="80"/>
      <c r="G402" s="3"/>
      <c r="I402" s="1"/>
    </row>
    <row r="403" spans="3:9">
      <c r="C403" s="80"/>
      <c r="G403" s="3"/>
      <c r="I403" s="1"/>
    </row>
    <row r="404" spans="3:9">
      <c r="C404" s="80"/>
      <c r="G404" s="3"/>
      <c r="I404" s="1"/>
    </row>
    <row r="405" spans="3:9">
      <c r="C405" s="80"/>
      <c r="G405" s="3"/>
      <c r="I405" s="1"/>
    </row>
    <row r="406" spans="3:9">
      <c r="C406" s="80"/>
      <c r="G406" s="3"/>
      <c r="I406" s="1"/>
    </row>
    <row r="407" spans="3:9">
      <c r="C407" s="80"/>
      <c r="G407" s="3"/>
      <c r="I407" s="1"/>
    </row>
    <row r="408" spans="3:9">
      <c r="C408" s="80"/>
      <c r="G408" s="3"/>
      <c r="I408" s="1"/>
    </row>
    <row r="409" spans="3:9">
      <c r="C409" s="80"/>
      <c r="G409" s="3"/>
      <c r="I409" s="1"/>
    </row>
    <row r="410" spans="3:9">
      <c r="C410" s="80"/>
      <c r="G410" s="3"/>
      <c r="I410" s="1"/>
    </row>
    <row r="411" spans="3:9">
      <c r="C411" s="80"/>
      <c r="G411" s="3"/>
      <c r="I411" s="1"/>
    </row>
    <row r="412" spans="3:9">
      <c r="C412" s="80"/>
      <c r="G412" s="3"/>
      <c r="I412" s="1"/>
    </row>
    <row r="413" spans="3:9">
      <c r="C413" s="80"/>
      <c r="G413" s="3"/>
      <c r="I413" s="1"/>
    </row>
    <row r="414" spans="3:9">
      <c r="C414" s="80"/>
      <c r="G414" s="3"/>
      <c r="I414" s="1"/>
    </row>
    <row r="415" spans="3:9">
      <c r="C415" s="80"/>
      <c r="G415" s="3"/>
      <c r="I415" s="1"/>
    </row>
    <row r="416" spans="3:9">
      <c r="C416" s="80"/>
      <c r="G416" s="3"/>
      <c r="I416" s="1"/>
    </row>
    <row r="417" spans="3:9">
      <c r="C417" s="80"/>
      <c r="G417" s="3"/>
      <c r="I417" s="1"/>
    </row>
    <row r="418" spans="3:9">
      <c r="C418" s="80"/>
      <c r="G418" s="3"/>
      <c r="I418" s="1"/>
    </row>
    <row r="419" spans="3:9">
      <c r="C419" s="80"/>
      <c r="G419" s="3"/>
      <c r="I419" s="1"/>
    </row>
    <row r="420" spans="3:9">
      <c r="C420" s="80"/>
      <c r="G420" s="3"/>
      <c r="I420" s="1"/>
    </row>
    <row r="421" spans="3:9">
      <c r="C421" s="80"/>
      <c r="G421" s="3"/>
      <c r="I421" s="1"/>
    </row>
    <row r="422" spans="3:9">
      <c r="C422" s="80"/>
      <c r="G422" s="3"/>
      <c r="I422" s="1"/>
    </row>
    <row r="423" spans="3:9">
      <c r="C423" s="80"/>
      <c r="G423" s="3"/>
      <c r="I423" s="1"/>
    </row>
    <row r="424" spans="3:9">
      <c r="C424" s="80"/>
      <c r="G424" s="3"/>
      <c r="I424" s="1"/>
    </row>
    <row r="425" spans="3:9">
      <c r="C425" s="80"/>
      <c r="G425" s="3"/>
      <c r="I425" s="1"/>
    </row>
    <row r="426" spans="3:9">
      <c r="C426" s="80"/>
      <c r="G426" s="3"/>
      <c r="I426" s="1"/>
    </row>
    <row r="427" spans="3:9">
      <c r="C427" s="80"/>
      <c r="G427" s="3"/>
      <c r="I427" s="1"/>
    </row>
    <row r="428" spans="3:9">
      <c r="C428" s="80"/>
      <c r="G428" s="3"/>
      <c r="I428" s="1"/>
    </row>
    <row r="429" spans="3:9">
      <c r="C429" s="80"/>
      <c r="G429" s="3"/>
      <c r="I429" s="1"/>
    </row>
    <row r="430" spans="3:9">
      <c r="C430" s="80"/>
      <c r="G430" s="3"/>
      <c r="I430" s="1"/>
    </row>
    <row r="431" spans="3:9">
      <c r="C431" s="80"/>
      <c r="G431" s="3"/>
      <c r="I431" s="1"/>
    </row>
    <row r="432" spans="3:9">
      <c r="C432" s="80"/>
      <c r="G432" s="3"/>
      <c r="I432" s="1"/>
    </row>
    <row r="433" spans="3:9">
      <c r="C433" s="80"/>
      <c r="G433" s="3"/>
      <c r="I433" s="1"/>
    </row>
    <row r="434" spans="3:9">
      <c r="C434" s="80"/>
      <c r="G434" s="3"/>
      <c r="I434" s="1"/>
    </row>
    <row r="435" spans="3:9">
      <c r="C435" s="80"/>
      <c r="G435" s="3"/>
      <c r="I435" s="1"/>
    </row>
    <row r="436" spans="3:9">
      <c r="C436" s="80"/>
      <c r="G436" s="3"/>
      <c r="I436" s="1"/>
    </row>
    <row r="437" spans="3:9">
      <c r="C437" s="80"/>
      <c r="G437" s="3"/>
      <c r="I437" s="1"/>
    </row>
    <row r="438" spans="3:9">
      <c r="C438" s="80"/>
      <c r="G438" s="3"/>
      <c r="I438" s="1"/>
    </row>
    <row r="439" spans="3:9">
      <c r="C439" s="80"/>
      <c r="G439" s="3"/>
      <c r="I439" s="1"/>
    </row>
    <row r="440" spans="3:9">
      <c r="C440" s="80"/>
      <c r="G440" s="3"/>
      <c r="I440" s="1"/>
    </row>
    <row r="441" spans="3:9">
      <c r="C441" s="80"/>
      <c r="G441" s="3"/>
      <c r="I441" s="1"/>
    </row>
    <row r="442" spans="3:9">
      <c r="C442" s="80"/>
      <c r="G442" s="3"/>
      <c r="I442" s="1"/>
    </row>
    <row r="443" spans="3:9">
      <c r="C443" s="80"/>
      <c r="G443" s="3"/>
      <c r="I443" s="1"/>
    </row>
    <row r="444" spans="3:9">
      <c r="C444" s="80"/>
      <c r="G444" s="3"/>
      <c r="I444" s="1"/>
    </row>
    <row r="445" spans="3:9">
      <c r="C445" s="80"/>
      <c r="G445" s="3"/>
      <c r="I445" s="1"/>
    </row>
    <row r="446" spans="3:9">
      <c r="C446" s="80"/>
      <c r="G446" s="3"/>
      <c r="I446" s="1"/>
    </row>
    <row r="447" spans="3:9">
      <c r="C447" s="80"/>
      <c r="G447" s="3"/>
      <c r="I447" s="1"/>
    </row>
    <row r="448" spans="3:9">
      <c r="C448" s="80"/>
      <c r="G448" s="3"/>
      <c r="I448" s="1"/>
    </row>
    <row r="449" spans="3:9">
      <c r="C449" s="80"/>
      <c r="G449" s="3"/>
      <c r="I449" s="1"/>
    </row>
    <row r="450" spans="3:9">
      <c r="C450" s="80"/>
      <c r="G450" s="3"/>
      <c r="I450" s="1"/>
    </row>
    <row r="451" spans="3:9">
      <c r="C451" s="80"/>
      <c r="G451" s="3"/>
      <c r="I451" s="1"/>
    </row>
    <row r="452" spans="3:9">
      <c r="C452" s="80"/>
      <c r="G452" s="3"/>
      <c r="I452" s="1"/>
    </row>
    <row r="453" spans="3:9">
      <c r="C453" s="80"/>
      <c r="G453" s="3"/>
      <c r="I453" s="1"/>
    </row>
    <row r="454" spans="3:9">
      <c r="C454" s="80"/>
      <c r="G454" s="3"/>
      <c r="I454" s="1"/>
    </row>
    <row r="455" spans="3:9">
      <c r="C455" s="80"/>
      <c r="G455" s="3"/>
      <c r="I455" s="1"/>
    </row>
    <row r="456" spans="3:9">
      <c r="C456" s="80"/>
      <c r="G456" s="3"/>
      <c r="I456" s="1"/>
    </row>
    <row r="457" spans="3:9">
      <c r="C457" s="80"/>
      <c r="G457" s="3"/>
      <c r="I457" s="1"/>
    </row>
    <row r="458" spans="3:9">
      <c r="C458" s="80"/>
      <c r="G458" s="3"/>
      <c r="I458" s="1"/>
    </row>
    <row r="459" spans="3:9">
      <c r="C459" s="80"/>
      <c r="G459" s="3"/>
      <c r="I459" s="1"/>
    </row>
    <row r="460" spans="3:9">
      <c r="C460" s="80"/>
      <c r="G460" s="3"/>
      <c r="I460" s="1"/>
    </row>
    <row r="461" spans="3:9">
      <c r="C461" s="80"/>
      <c r="G461" s="3"/>
      <c r="I461" s="1"/>
    </row>
    <row r="462" spans="3:9">
      <c r="C462" s="80"/>
      <c r="G462" s="3"/>
      <c r="I462" s="1"/>
    </row>
    <row r="463" spans="3:9">
      <c r="C463" s="80"/>
      <c r="G463" s="3"/>
      <c r="I463" s="1"/>
    </row>
    <row r="464" spans="3:9">
      <c r="C464" s="80"/>
      <c r="G464" s="3"/>
      <c r="I464" s="1"/>
    </row>
    <row r="465" spans="3:9">
      <c r="C465" s="80"/>
      <c r="G465" s="3"/>
      <c r="I465" s="1"/>
    </row>
    <row r="466" spans="3:9">
      <c r="C466" s="80"/>
      <c r="G466" s="3"/>
      <c r="I466" s="1"/>
    </row>
    <row r="467" spans="3:9">
      <c r="C467" s="80"/>
      <c r="G467" s="3"/>
      <c r="I467" s="1"/>
    </row>
    <row r="468" spans="3:9">
      <c r="C468" s="80"/>
      <c r="G468" s="3"/>
      <c r="I468" s="1"/>
    </row>
    <row r="469" spans="3:9">
      <c r="C469" s="80"/>
      <c r="G469" s="3"/>
      <c r="I469" s="1"/>
    </row>
    <row r="470" spans="3:9">
      <c r="C470" s="80"/>
      <c r="G470" s="3"/>
      <c r="I470" s="1"/>
    </row>
    <row r="471" spans="3:9">
      <c r="C471" s="80"/>
      <c r="G471" s="3"/>
      <c r="I471" s="1"/>
    </row>
    <row r="472" spans="3:9">
      <c r="C472" s="80"/>
      <c r="G472" s="3"/>
      <c r="I472" s="1"/>
    </row>
    <row r="473" spans="3:9">
      <c r="C473" s="80"/>
      <c r="G473" s="3"/>
      <c r="I473" s="1"/>
    </row>
    <row r="474" spans="3:9">
      <c r="C474" s="80"/>
      <c r="G474" s="3"/>
      <c r="I474" s="1"/>
    </row>
    <row r="475" spans="3:9">
      <c r="C475" s="80"/>
      <c r="G475" s="3"/>
      <c r="I475" s="1"/>
    </row>
    <row r="476" spans="3:9">
      <c r="C476" s="80"/>
      <c r="G476" s="3"/>
      <c r="I476" s="1"/>
    </row>
    <row r="477" spans="3:9">
      <c r="C477" s="80"/>
      <c r="G477" s="3"/>
      <c r="I477" s="1"/>
    </row>
    <row r="478" spans="3:9">
      <c r="C478" s="80"/>
      <c r="G478" s="3"/>
      <c r="I478" s="1"/>
    </row>
    <row r="479" spans="3:9">
      <c r="C479" s="80"/>
      <c r="G479" s="3"/>
      <c r="I479" s="1"/>
    </row>
    <row r="480" spans="3:9">
      <c r="C480" s="80"/>
      <c r="G480" s="3"/>
      <c r="I480" s="1"/>
    </row>
    <row r="481" spans="3:9">
      <c r="C481" s="80"/>
      <c r="G481" s="3"/>
      <c r="I481" s="1"/>
    </row>
    <row r="482" spans="3:9">
      <c r="C482" s="80"/>
      <c r="G482" s="3"/>
      <c r="I482" s="1"/>
    </row>
    <row r="483" spans="3:9">
      <c r="C483" s="80"/>
      <c r="G483" s="3"/>
      <c r="I483" s="1"/>
    </row>
    <row r="484" spans="3:9">
      <c r="C484" s="80"/>
      <c r="G484" s="3"/>
      <c r="I484" s="1"/>
    </row>
    <row r="485" spans="3:9">
      <c r="C485" s="80"/>
      <c r="G485" s="3"/>
      <c r="I485" s="1"/>
    </row>
    <row r="486" spans="3:9">
      <c r="C486" s="80"/>
      <c r="G486" s="3"/>
      <c r="I486" s="1"/>
    </row>
    <row r="487" spans="3:9">
      <c r="C487" s="80"/>
      <c r="G487" s="3"/>
      <c r="I487" s="1"/>
    </row>
    <row r="488" spans="3:9">
      <c r="C488" s="80"/>
      <c r="G488" s="3"/>
      <c r="I488" s="1"/>
    </row>
    <row r="489" spans="3:9">
      <c r="C489" s="80"/>
      <c r="G489" s="3"/>
      <c r="I489" s="1"/>
    </row>
    <row r="490" spans="3:9">
      <c r="C490" s="80"/>
      <c r="G490" s="3"/>
      <c r="I490" s="1"/>
    </row>
    <row r="491" spans="3:9">
      <c r="C491" s="80"/>
      <c r="G491" s="3"/>
      <c r="I491" s="1"/>
    </row>
    <row r="492" spans="3:9">
      <c r="C492" s="80"/>
      <c r="G492" s="3"/>
      <c r="I492" s="1"/>
    </row>
    <row r="493" spans="3:9">
      <c r="C493" s="80"/>
      <c r="G493" s="3"/>
      <c r="I493" s="1"/>
    </row>
    <row r="494" spans="3:9">
      <c r="C494" s="80"/>
      <c r="G494" s="3"/>
      <c r="I494" s="1"/>
    </row>
    <row r="495" spans="3:9">
      <c r="C495" s="80"/>
      <c r="G495" s="3"/>
      <c r="I495" s="1"/>
    </row>
    <row r="496" spans="3:9">
      <c r="C496" s="80"/>
      <c r="G496" s="3"/>
      <c r="I496" s="1"/>
    </row>
    <row r="497" spans="3:9">
      <c r="C497" s="80"/>
      <c r="G497" s="3"/>
      <c r="I497" s="1"/>
    </row>
    <row r="498" spans="3:9">
      <c r="C498" s="80"/>
      <c r="G498" s="3"/>
      <c r="I498" s="1"/>
    </row>
    <row r="499" spans="3:9">
      <c r="C499" s="80"/>
      <c r="G499" s="3"/>
      <c r="I499" s="1"/>
    </row>
    <row r="500" spans="3:9">
      <c r="C500" s="80"/>
      <c r="G500" s="3"/>
      <c r="I500" s="1"/>
    </row>
    <row r="501" spans="3:9">
      <c r="C501" s="80"/>
      <c r="G501" s="3"/>
      <c r="I501" s="1"/>
    </row>
    <row r="502" spans="3:9">
      <c r="C502" s="80"/>
      <c r="G502" s="3"/>
      <c r="I502" s="1"/>
    </row>
    <row r="503" spans="3:9">
      <c r="C503" s="80"/>
      <c r="G503" s="3"/>
      <c r="I503" s="1"/>
    </row>
    <row r="504" spans="3:9">
      <c r="C504" s="80"/>
      <c r="G504" s="3"/>
      <c r="I504" s="1"/>
    </row>
    <row r="505" spans="3:9">
      <c r="C505" s="80"/>
      <c r="G505" s="3"/>
      <c r="I505" s="1"/>
    </row>
    <row r="506" spans="3:9">
      <c r="C506" s="80"/>
      <c r="G506" s="3"/>
      <c r="I506" s="1"/>
    </row>
    <row r="507" spans="3:9">
      <c r="C507" s="80"/>
      <c r="G507" s="3"/>
      <c r="I507" s="1"/>
    </row>
    <row r="508" spans="3:9">
      <c r="C508" s="80"/>
      <c r="G508" s="3"/>
      <c r="I508" s="1"/>
    </row>
    <row r="509" spans="3:9">
      <c r="C509" s="80"/>
      <c r="G509" s="3"/>
      <c r="I509" s="1"/>
    </row>
    <row r="510" spans="3:9">
      <c r="C510" s="80"/>
      <c r="G510" s="3"/>
      <c r="I510" s="1"/>
    </row>
    <row r="511" spans="3:9">
      <c r="C511" s="80"/>
      <c r="G511" s="3"/>
      <c r="I511" s="1"/>
    </row>
    <row r="512" spans="3:9">
      <c r="C512" s="80"/>
      <c r="G512" s="3"/>
      <c r="I512" s="1"/>
    </row>
    <row r="513" spans="3:9">
      <c r="C513" s="80"/>
      <c r="G513" s="3"/>
      <c r="I513" s="1"/>
    </row>
    <row r="514" spans="3:9">
      <c r="C514" s="80"/>
      <c r="G514" s="3"/>
      <c r="I514" s="1"/>
    </row>
    <row r="515" spans="3:9">
      <c r="C515" s="80"/>
      <c r="G515" s="3"/>
      <c r="I515" s="1"/>
    </row>
    <row r="516" spans="3:9">
      <c r="C516" s="80"/>
      <c r="G516" s="3"/>
      <c r="I516" s="1"/>
    </row>
    <row r="517" spans="3:9">
      <c r="C517" s="80"/>
      <c r="G517" s="3"/>
      <c r="I517" s="1"/>
    </row>
    <row r="518" spans="3:9">
      <c r="C518" s="80"/>
      <c r="G518" s="3"/>
      <c r="I518" s="1"/>
    </row>
    <row r="519" spans="3:9">
      <c r="C519" s="80"/>
      <c r="G519" s="3"/>
      <c r="I519" s="1"/>
    </row>
    <row r="520" spans="3:9">
      <c r="C520" s="80"/>
      <c r="G520" s="3"/>
      <c r="I520" s="1"/>
    </row>
    <row r="521" spans="3:9">
      <c r="C521" s="80"/>
      <c r="G521" s="3"/>
      <c r="I521" s="1"/>
    </row>
    <row r="522" spans="3:9">
      <c r="C522" s="80"/>
      <c r="G522" s="3"/>
      <c r="I522" s="1"/>
    </row>
    <row r="523" spans="3:9">
      <c r="C523" s="80"/>
      <c r="G523" s="3"/>
      <c r="I523" s="1"/>
    </row>
    <row r="524" spans="3:9">
      <c r="C524" s="80"/>
      <c r="G524" s="3"/>
      <c r="I524" s="1"/>
    </row>
    <row r="525" spans="3:9">
      <c r="C525" s="80"/>
      <c r="G525" s="3"/>
      <c r="I525" s="1"/>
    </row>
    <row r="526" spans="3:9">
      <c r="C526" s="80"/>
      <c r="G526" s="3"/>
      <c r="I526" s="1"/>
    </row>
    <row r="527" spans="3:9">
      <c r="C527" s="80"/>
      <c r="G527" s="3"/>
      <c r="I527" s="1"/>
    </row>
    <row r="528" spans="3:9">
      <c r="C528" s="80"/>
      <c r="G528" s="3"/>
      <c r="I528" s="1"/>
    </row>
    <row r="529" spans="3:9">
      <c r="C529" s="80"/>
      <c r="G529" s="3"/>
      <c r="I529" s="1"/>
    </row>
    <row r="530" spans="3:9">
      <c r="C530" s="80"/>
      <c r="G530" s="3"/>
      <c r="I530" s="1"/>
    </row>
    <row r="531" spans="3:9">
      <c r="C531" s="80"/>
      <c r="G531" s="3"/>
      <c r="I531" s="1"/>
    </row>
    <row r="532" spans="3:9">
      <c r="C532" s="80"/>
      <c r="G532" s="3"/>
      <c r="I532" s="1"/>
    </row>
    <row r="533" spans="3:9">
      <c r="C533" s="80"/>
      <c r="G533" s="3"/>
      <c r="I533" s="1"/>
    </row>
    <row r="534" spans="3:9">
      <c r="C534" s="80"/>
      <c r="G534" s="3"/>
      <c r="I534" s="1"/>
    </row>
    <row r="535" spans="3:9">
      <c r="C535" s="80"/>
      <c r="G535" s="3"/>
      <c r="I535" s="1"/>
    </row>
    <row r="536" spans="3:9">
      <c r="C536" s="80"/>
      <c r="G536" s="3"/>
      <c r="I536" s="1"/>
    </row>
    <row r="537" spans="3:9">
      <c r="C537" s="80"/>
      <c r="G537" s="3"/>
      <c r="I537" s="1"/>
    </row>
    <row r="538" spans="3:9">
      <c r="C538" s="80"/>
      <c r="G538" s="3"/>
      <c r="I538" s="1"/>
    </row>
    <row r="539" spans="3:9">
      <c r="C539" s="80"/>
      <c r="G539" s="3"/>
      <c r="I539" s="1"/>
    </row>
    <row r="540" spans="3:9">
      <c r="C540" s="80"/>
      <c r="G540" s="3"/>
      <c r="I540" s="1"/>
    </row>
    <row r="541" spans="3:9">
      <c r="C541" s="80"/>
      <c r="G541" s="3"/>
      <c r="I541" s="1"/>
    </row>
    <row r="542" spans="3:9">
      <c r="C542" s="80"/>
      <c r="G542" s="3"/>
      <c r="I542" s="1"/>
    </row>
  </sheetData>
  <autoFilter ref="A5:I354"/>
  <mergeCells count="3">
    <mergeCell ref="C3:I4"/>
    <mergeCell ref="C313:C314"/>
    <mergeCell ref="A129:A130"/>
  </mergeCells>
  <conditionalFormatting sqref="I1:I542">
    <cfRule type="cellIs" dxfId="1" priority="1" operator="lessThan">
      <formula>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2" tint="-0.499984740745262"/>
  </sheetPr>
  <dimension ref="A1:J542"/>
  <sheetViews>
    <sheetView topLeftCell="B317" workbookViewId="0">
      <selection activeCell="H6" sqref="H6:H354"/>
    </sheetView>
  </sheetViews>
  <sheetFormatPr defaultColWidth="9.140625" defaultRowHeight="15"/>
  <cols>
    <col min="1" max="1" width="12.42578125" style="65" customWidth="1"/>
    <col min="2" max="2" width="11.5703125" style="65" customWidth="1"/>
    <col min="3" max="3" width="33.42578125" style="66" customWidth="1"/>
    <col min="4" max="4" width="22" style="65" hidden="1" customWidth="1"/>
    <col min="5" max="5" width="13.5703125" style="65" customWidth="1"/>
    <col min="6" max="6" width="12.28515625" style="65" customWidth="1"/>
    <col min="7" max="7" width="16.42578125" style="172" customWidth="1"/>
    <col min="8" max="8" width="17" style="65" customWidth="1"/>
    <col min="9" max="9" width="13.42578125" style="65" customWidth="1"/>
    <col min="10" max="16384" width="9.140625" style="65"/>
  </cols>
  <sheetData>
    <row r="1" spans="1:9">
      <c r="I1" s="1"/>
    </row>
    <row r="2" spans="1:9">
      <c r="I2" s="1"/>
    </row>
    <row r="3" spans="1:9">
      <c r="A3" s="21" t="s">
        <v>0</v>
      </c>
      <c r="B3" s="18" t="s">
        <v>1</v>
      </c>
      <c r="C3" s="202">
        <v>45992</v>
      </c>
      <c r="D3" s="203"/>
      <c r="E3" s="203"/>
      <c r="F3" s="203"/>
      <c r="G3" s="205"/>
      <c r="H3" s="203"/>
      <c r="I3" s="203"/>
    </row>
    <row r="4" spans="1:9">
      <c r="A4" s="20" t="s">
        <v>3</v>
      </c>
      <c r="B4" s="16" t="s">
        <v>4</v>
      </c>
      <c r="C4" s="203"/>
      <c r="D4" s="203"/>
      <c r="E4" s="203"/>
      <c r="F4" s="203"/>
      <c r="G4" s="205"/>
      <c r="H4" s="203"/>
      <c r="I4" s="203"/>
    </row>
    <row r="5" spans="1:9" ht="30">
      <c r="A5" s="18"/>
      <c r="B5" s="18" t="s">
        <v>5</v>
      </c>
      <c r="C5" s="19" t="s">
        <v>6</v>
      </c>
      <c r="D5" s="18" t="s">
        <v>7</v>
      </c>
      <c r="E5" s="15" t="s">
        <v>26</v>
      </c>
      <c r="F5" s="15" t="s">
        <v>9</v>
      </c>
      <c r="G5" s="173" t="s">
        <v>27</v>
      </c>
      <c r="H5" s="15" t="s">
        <v>28</v>
      </c>
      <c r="I5" s="22" t="s">
        <v>29</v>
      </c>
    </row>
    <row r="6" spans="1:9">
      <c r="A6" s="23"/>
      <c r="B6" s="152">
        <v>1</v>
      </c>
      <c r="C6" s="82"/>
      <c r="D6" s="19"/>
      <c r="E6" s="70"/>
      <c r="F6" s="70"/>
      <c r="G6" s="174"/>
      <c r="H6" s="171"/>
      <c r="I6" s="24">
        <f>НОЯ.25!I6+ДЕК.25!F6-ДЕК.25!E6</f>
        <v>-1350</v>
      </c>
    </row>
    <row r="7" spans="1:9">
      <c r="A7" s="23"/>
      <c r="B7" s="152">
        <v>2</v>
      </c>
      <c r="C7" s="82"/>
      <c r="D7" s="19"/>
      <c r="E7" s="70"/>
      <c r="F7" s="70"/>
      <c r="G7" s="174"/>
      <c r="H7" s="171"/>
      <c r="I7" s="70">
        <f>НОЯ.25!I7+ДЕК.25!F7-ДЕК.25!E7</f>
        <v>0</v>
      </c>
    </row>
    <row r="8" spans="1:9">
      <c r="A8" s="23"/>
      <c r="B8" s="152">
        <v>3</v>
      </c>
      <c r="C8" s="82"/>
      <c r="D8" s="19"/>
      <c r="E8" s="70"/>
      <c r="F8" s="70"/>
      <c r="G8" s="174"/>
      <c r="H8" s="171"/>
      <c r="I8" s="70">
        <f>НОЯ.25!I8+ДЕК.25!F8-ДЕК.25!E8</f>
        <v>0</v>
      </c>
    </row>
    <row r="9" spans="1:9">
      <c r="A9" s="23"/>
      <c r="B9" s="152">
        <v>4</v>
      </c>
      <c r="C9" s="82"/>
      <c r="D9" s="19"/>
      <c r="E9" s="70"/>
      <c r="F9" s="70"/>
      <c r="G9" s="174"/>
      <c r="H9" s="171"/>
      <c r="I9" s="70">
        <f>НОЯ.25!I9+ДЕК.25!F9-ДЕК.25!E9</f>
        <v>-1350</v>
      </c>
    </row>
    <row r="10" spans="1:9">
      <c r="A10" s="23"/>
      <c r="B10" s="152">
        <v>5</v>
      </c>
      <c r="C10" s="82"/>
      <c r="D10" s="19"/>
      <c r="E10" s="70"/>
      <c r="F10" s="70"/>
      <c r="G10" s="174"/>
      <c r="H10" s="171"/>
      <c r="I10" s="70">
        <f>НОЯ.25!I10+ДЕК.25!F10-ДЕК.25!E10</f>
        <v>0</v>
      </c>
    </row>
    <row r="11" spans="1:9">
      <c r="A11" s="23"/>
      <c r="B11" s="152">
        <v>6</v>
      </c>
      <c r="C11" s="81"/>
      <c r="D11" s="19"/>
      <c r="E11" s="70"/>
      <c r="F11" s="70"/>
      <c r="G11" s="174"/>
      <c r="H11" s="171"/>
      <c r="I11" s="70">
        <f>НОЯ.25!I11+ДЕК.25!F11-ДЕК.25!E11</f>
        <v>-1350</v>
      </c>
    </row>
    <row r="12" spans="1:9">
      <c r="A12" s="23"/>
      <c r="B12" s="152">
        <v>7</v>
      </c>
      <c r="C12" s="82"/>
      <c r="D12" s="19"/>
      <c r="E12" s="70"/>
      <c r="F12" s="70"/>
      <c r="G12" s="174"/>
      <c r="H12" s="171"/>
      <c r="I12" s="70">
        <f>НОЯ.25!I12+ДЕК.25!F12-ДЕК.25!E12</f>
        <v>-1350</v>
      </c>
    </row>
    <row r="13" spans="1:9">
      <c r="A13" s="23"/>
      <c r="B13" s="152">
        <v>8</v>
      </c>
      <c r="C13" s="81"/>
      <c r="D13" s="19"/>
      <c r="E13" s="70"/>
      <c r="F13" s="70"/>
      <c r="G13" s="174"/>
      <c r="H13" s="171"/>
      <c r="I13" s="70">
        <f>НОЯ.25!I13+ДЕК.25!F13-ДЕК.25!E13</f>
        <v>-1350</v>
      </c>
    </row>
    <row r="14" spans="1:9">
      <c r="A14" s="26"/>
      <c r="B14" s="152" t="s">
        <v>10</v>
      </c>
      <c r="C14" s="82"/>
      <c r="D14" s="19"/>
      <c r="E14" s="70"/>
      <c r="F14" s="70"/>
      <c r="G14" s="174"/>
      <c r="H14" s="171"/>
      <c r="I14" s="70">
        <f>НОЯ.25!I14+ДЕК.25!F14-ДЕК.25!E14</f>
        <v>-4050</v>
      </c>
    </row>
    <row r="15" spans="1:9">
      <c r="A15" s="26"/>
      <c r="B15" s="152">
        <v>11</v>
      </c>
      <c r="C15" s="81"/>
      <c r="D15" s="19"/>
      <c r="E15" s="70"/>
      <c r="F15" s="70"/>
      <c r="G15" s="174"/>
      <c r="H15" s="171"/>
      <c r="I15" s="70">
        <f>НОЯ.25!I15+ДЕК.25!F15-ДЕК.25!E15</f>
        <v>-1350</v>
      </c>
    </row>
    <row r="16" spans="1:9">
      <c r="A16" s="23"/>
      <c r="B16" s="152">
        <v>12</v>
      </c>
      <c r="C16" s="81"/>
      <c r="D16" s="19"/>
      <c r="E16" s="70"/>
      <c r="F16" s="70"/>
      <c r="G16" s="174"/>
      <c r="H16" s="171"/>
      <c r="I16" s="70">
        <f>НОЯ.25!I16+ДЕК.25!F16-ДЕК.25!E16</f>
        <v>-1350</v>
      </c>
    </row>
    <row r="17" spans="1:9">
      <c r="A17" s="26"/>
      <c r="B17" s="152">
        <v>13</v>
      </c>
      <c r="C17" s="81"/>
      <c r="D17" s="19"/>
      <c r="E17" s="70"/>
      <c r="F17" s="70"/>
      <c r="G17" s="174"/>
      <c r="H17" s="171"/>
      <c r="I17" s="70">
        <f>НОЯ.25!I17+ДЕК.25!F17-ДЕК.25!E17</f>
        <v>-1350</v>
      </c>
    </row>
    <row r="18" spans="1:9">
      <c r="A18" s="26"/>
      <c r="B18" s="152">
        <v>14</v>
      </c>
      <c r="C18" s="81"/>
      <c r="D18" s="19"/>
      <c r="E18" s="70"/>
      <c r="F18" s="70"/>
      <c r="G18" s="174"/>
      <c r="H18" s="171"/>
      <c r="I18" s="70">
        <f>НОЯ.25!I18+ДЕК.25!F18-ДЕК.25!E18</f>
        <v>1350</v>
      </c>
    </row>
    <row r="19" spans="1:9">
      <c r="A19" s="26"/>
      <c r="B19" s="152" t="s">
        <v>12</v>
      </c>
      <c r="C19" s="81"/>
      <c r="D19" s="19"/>
      <c r="E19" s="70"/>
      <c r="F19" s="70"/>
      <c r="G19" s="174"/>
      <c r="H19" s="171"/>
      <c r="I19" s="70">
        <f>НОЯ.25!I19+ДЕК.25!F19-ДЕК.25!E19</f>
        <v>-1350</v>
      </c>
    </row>
    <row r="20" spans="1:9">
      <c r="A20" s="26"/>
      <c r="B20" s="152">
        <v>17</v>
      </c>
      <c r="C20" s="81"/>
      <c r="D20" s="19"/>
      <c r="E20" s="70"/>
      <c r="F20" s="70"/>
      <c r="G20" s="174"/>
      <c r="H20" s="171"/>
      <c r="I20" s="70">
        <f>НОЯ.25!I20+ДЕК.25!F20-ДЕК.25!E20</f>
        <v>0</v>
      </c>
    </row>
    <row r="21" spans="1:9">
      <c r="A21" s="26"/>
      <c r="B21" s="164">
        <v>18</v>
      </c>
      <c r="C21" s="81"/>
      <c r="D21" s="19"/>
      <c r="E21" s="70"/>
      <c r="F21" s="70"/>
      <c r="G21" s="174"/>
      <c r="H21" s="171"/>
      <c r="I21" s="70">
        <f>НОЯ.25!I21+ДЕК.25!F21-ДЕК.25!E21</f>
        <v>-1350</v>
      </c>
    </row>
    <row r="22" spans="1:9">
      <c r="A22" s="23"/>
      <c r="B22" s="152">
        <v>19</v>
      </c>
      <c r="C22" s="81"/>
      <c r="D22" s="19"/>
      <c r="E22" s="70"/>
      <c r="F22" s="70"/>
      <c r="G22" s="174"/>
      <c r="H22" s="171"/>
      <c r="I22" s="70">
        <f>НОЯ.25!I22+ДЕК.25!F22-ДЕК.25!E22</f>
        <v>0</v>
      </c>
    </row>
    <row r="23" spans="1:9">
      <c r="A23" s="26"/>
      <c r="B23" s="152">
        <v>20</v>
      </c>
      <c r="C23" s="81"/>
      <c r="D23" s="19"/>
      <c r="E23" s="70"/>
      <c r="F23" s="70"/>
      <c r="G23" s="174"/>
      <c r="H23" s="171"/>
      <c r="I23" s="70">
        <f>НОЯ.25!I23+ДЕК.25!F23-ДЕК.25!E23</f>
        <v>-1350</v>
      </c>
    </row>
    <row r="24" spans="1:9">
      <c r="A24" s="26"/>
      <c r="B24" s="152">
        <v>21</v>
      </c>
      <c r="C24" s="81"/>
      <c r="D24" s="19"/>
      <c r="E24" s="70"/>
      <c r="F24" s="70"/>
      <c r="G24" s="174"/>
      <c r="H24" s="171"/>
      <c r="I24" s="70">
        <f>НОЯ.25!I24+ДЕК.25!F24-ДЕК.25!E24</f>
        <v>-1350</v>
      </c>
    </row>
    <row r="25" spans="1:9">
      <c r="A25" s="26"/>
      <c r="B25" s="152">
        <v>22</v>
      </c>
      <c r="C25" s="81"/>
      <c r="D25" s="19"/>
      <c r="E25" s="70"/>
      <c r="F25" s="70"/>
      <c r="G25" s="174"/>
      <c r="H25" s="171"/>
      <c r="I25" s="70">
        <f>НОЯ.25!I25+ДЕК.25!F25-ДЕК.25!E25</f>
        <v>0</v>
      </c>
    </row>
    <row r="26" spans="1:9">
      <c r="A26" s="26"/>
      <c r="B26" s="152" t="s">
        <v>13</v>
      </c>
      <c r="C26" s="81"/>
      <c r="D26" s="19"/>
      <c r="E26" s="70"/>
      <c r="F26" s="70"/>
      <c r="G26" s="174"/>
      <c r="H26" s="171"/>
      <c r="I26" s="70">
        <f>НОЯ.25!I26+ДЕК.25!F26-ДЕК.25!E26</f>
        <v>-2700</v>
      </c>
    </row>
    <row r="27" spans="1:9">
      <c r="A27" s="23"/>
      <c r="B27" s="152">
        <v>25</v>
      </c>
      <c r="C27" s="81"/>
      <c r="D27" s="19"/>
      <c r="E27" s="70"/>
      <c r="F27" s="70"/>
      <c r="G27" s="174"/>
      <c r="H27" s="171"/>
      <c r="I27" s="70">
        <f>НОЯ.25!I27+ДЕК.25!F27-ДЕК.25!E27</f>
        <v>1350</v>
      </c>
    </row>
    <row r="28" spans="1:9">
      <c r="A28" s="26"/>
      <c r="B28" s="152">
        <v>26</v>
      </c>
      <c r="C28" s="81"/>
      <c r="D28" s="19"/>
      <c r="E28" s="70"/>
      <c r="F28" s="70"/>
      <c r="G28" s="174"/>
      <c r="H28" s="171"/>
      <c r="I28" s="70">
        <f>НОЯ.25!I28+ДЕК.25!F28-ДЕК.25!E28</f>
        <v>-1350</v>
      </c>
    </row>
    <row r="29" spans="1:9">
      <c r="A29" s="26"/>
      <c r="B29" s="152">
        <v>27</v>
      </c>
      <c r="C29" s="81"/>
      <c r="D29" s="19"/>
      <c r="E29" s="70"/>
      <c r="F29" s="70"/>
      <c r="G29" s="174"/>
      <c r="H29" s="171"/>
      <c r="I29" s="70">
        <f>НОЯ.25!I29+ДЕК.25!F29-ДЕК.25!E29</f>
        <v>0</v>
      </c>
    </row>
    <row r="30" spans="1:9">
      <c r="A30" s="26"/>
      <c r="B30" s="152">
        <v>28</v>
      </c>
      <c r="C30" s="81"/>
      <c r="D30" s="19"/>
      <c r="E30" s="70"/>
      <c r="F30" s="70"/>
      <c r="G30" s="174"/>
      <c r="H30" s="171"/>
      <c r="I30" s="70">
        <f>НОЯ.25!I30+ДЕК.25!F30-ДЕК.25!E30</f>
        <v>0</v>
      </c>
    </row>
    <row r="31" spans="1:9">
      <c r="A31" s="26"/>
      <c r="B31" s="152">
        <v>29</v>
      </c>
      <c r="C31" s="81"/>
      <c r="D31" s="19"/>
      <c r="E31" s="70"/>
      <c r="F31" s="70"/>
      <c r="G31" s="174"/>
      <c r="H31" s="171"/>
      <c r="I31" s="70">
        <f>НОЯ.25!I31+ДЕК.25!F31-ДЕК.25!E31</f>
        <v>-1350</v>
      </c>
    </row>
    <row r="32" spans="1:9">
      <c r="A32" s="23"/>
      <c r="B32" s="152" t="s">
        <v>14</v>
      </c>
      <c r="C32" s="81"/>
      <c r="D32" s="19"/>
      <c r="E32" s="70"/>
      <c r="F32" s="70"/>
      <c r="G32" s="174"/>
      <c r="H32" s="171"/>
      <c r="I32" s="70">
        <f>НОЯ.25!I32+ДЕК.25!F32-ДЕК.25!E32</f>
        <v>-4050</v>
      </c>
    </row>
    <row r="33" spans="1:9">
      <c r="A33" s="23"/>
      <c r="B33" s="152">
        <v>32</v>
      </c>
      <c r="C33" s="81"/>
      <c r="D33" s="19"/>
      <c r="E33" s="70"/>
      <c r="F33" s="70"/>
      <c r="G33" s="174"/>
      <c r="H33" s="171"/>
      <c r="I33" s="70">
        <f>НОЯ.25!I33+ДЕК.25!F33-ДЕК.25!E33</f>
        <v>-1350</v>
      </c>
    </row>
    <row r="34" spans="1:9">
      <c r="A34" s="26"/>
      <c r="B34" s="152">
        <v>34</v>
      </c>
      <c r="C34" s="81"/>
      <c r="D34" s="19"/>
      <c r="E34" s="70"/>
      <c r="F34" s="70"/>
      <c r="G34" s="174"/>
      <c r="H34" s="171"/>
      <c r="I34" s="70">
        <f>НОЯ.25!I34+ДЕК.25!F34-ДЕК.25!E34</f>
        <v>-1350</v>
      </c>
    </row>
    <row r="35" spans="1:9">
      <c r="A35" s="26"/>
      <c r="B35" s="152">
        <v>35</v>
      </c>
      <c r="C35" s="81"/>
      <c r="D35" s="19"/>
      <c r="E35" s="70"/>
      <c r="F35" s="70"/>
      <c r="G35" s="174"/>
      <c r="H35" s="171"/>
      <c r="I35" s="70">
        <f>НОЯ.25!I35+ДЕК.25!F35-ДЕК.25!E35</f>
        <v>-1350</v>
      </c>
    </row>
    <row r="36" spans="1:9">
      <c r="A36" s="26"/>
      <c r="B36" s="152">
        <v>36</v>
      </c>
      <c r="C36" s="81"/>
      <c r="D36" s="19"/>
      <c r="E36" s="70"/>
      <c r="F36" s="70"/>
      <c r="G36" s="174"/>
      <c r="H36" s="171"/>
      <c r="I36" s="70">
        <f>НОЯ.25!I36+ДЕК.25!F36-ДЕК.25!E36</f>
        <v>-1350</v>
      </c>
    </row>
    <row r="37" spans="1:9">
      <c r="A37" s="26"/>
      <c r="B37" s="152">
        <v>37</v>
      </c>
      <c r="C37" s="81"/>
      <c r="D37" s="19"/>
      <c r="E37" s="70"/>
      <c r="F37" s="70"/>
      <c r="G37" s="174"/>
      <c r="H37" s="171"/>
      <c r="I37" s="70">
        <f>НОЯ.25!I37+ДЕК.25!F37-ДЕК.25!E37</f>
        <v>-1350</v>
      </c>
    </row>
    <row r="38" spans="1:9">
      <c r="A38" s="26"/>
      <c r="B38" s="152" t="s">
        <v>15</v>
      </c>
      <c r="C38" s="81"/>
      <c r="D38" s="19"/>
      <c r="E38" s="70"/>
      <c r="F38" s="70"/>
      <c r="G38" s="174"/>
      <c r="H38" s="171"/>
      <c r="I38" s="70">
        <f>НОЯ.25!I38+ДЕК.25!F38-ДЕК.25!E38</f>
        <v>-500</v>
      </c>
    </row>
    <row r="39" spans="1:9">
      <c r="A39" s="27"/>
      <c r="B39" s="152">
        <v>38</v>
      </c>
      <c r="C39" s="82"/>
      <c r="D39" s="19"/>
      <c r="E39" s="70"/>
      <c r="F39" s="70"/>
      <c r="G39" s="174"/>
      <c r="H39" s="171"/>
      <c r="I39" s="70">
        <f>НОЯ.25!I39+ДЕК.25!F39-ДЕК.25!E39</f>
        <v>-1350</v>
      </c>
    </row>
    <row r="40" spans="1:9">
      <c r="A40" s="27"/>
      <c r="B40" s="152">
        <v>39</v>
      </c>
      <c r="C40" s="82"/>
      <c r="D40" s="19"/>
      <c r="E40" s="70"/>
      <c r="F40" s="70"/>
      <c r="G40" s="174"/>
      <c r="H40" s="171"/>
      <c r="I40" s="70">
        <f>НОЯ.25!I40+ДЕК.25!F40-ДЕК.25!E40</f>
        <v>-1350</v>
      </c>
    </row>
    <row r="41" spans="1:9">
      <c r="A41" s="27"/>
      <c r="B41" s="152">
        <v>40</v>
      </c>
      <c r="C41" s="82"/>
      <c r="D41" s="19"/>
      <c r="E41" s="70"/>
      <c r="F41" s="70"/>
      <c r="G41" s="174"/>
      <c r="H41" s="171"/>
      <c r="I41" s="70">
        <f>НОЯ.25!I41+ДЕК.25!F41-ДЕК.25!E41</f>
        <v>-1350</v>
      </c>
    </row>
    <row r="42" spans="1:9">
      <c r="A42" s="27"/>
      <c r="B42" s="152">
        <v>41</v>
      </c>
      <c r="C42" s="82"/>
      <c r="D42" s="19"/>
      <c r="E42" s="70"/>
      <c r="F42" s="70"/>
      <c r="G42" s="174"/>
      <c r="H42" s="171"/>
      <c r="I42" s="70">
        <f>НОЯ.25!I42+ДЕК.25!F42-ДЕК.25!E42</f>
        <v>-1350</v>
      </c>
    </row>
    <row r="43" spans="1:9">
      <c r="A43" s="27"/>
      <c r="B43" s="152">
        <v>42</v>
      </c>
      <c r="C43" s="81"/>
      <c r="D43" s="19"/>
      <c r="E43" s="70"/>
      <c r="F43" s="70"/>
      <c r="G43" s="174"/>
      <c r="H43" s="171"/>
      <c r="I43" s="70">
        <f>НОЯ.25!I43+ДЕК.25!F43-ДЕК.25!E43</f>
        <v>-1350</v>
      </c>
    </row>
    <row r="44" spans="1:9">
      <c r="A44" s="27"/>
      <c r="B44" s="152">
        <v>43</v>
      </c>
      <c r="C44" s="82"/>
      <c r="D44" s="19"/>
      <c r="E44" s="70"/>
      <c r="F44" s="70"/>
      <c r="G44" s="174"/>
      <c r="H44" s="171"/>
      <c r="I44" s="70">
        <f>НОЯ.25!I44+ДЕК.25!F44-ДЕК.25!E44</f>
        <v>-1350</v>
      </c>
    </row>
    <row r="45" spans="1:9">
      <c r="A45" s="27"/>
      <c r="B45" s="152">
        <v>44</v>
      </c>
      <c r="C45" s="82"/>
      <c r="D45" s="19"/>
      <c r="E45" s="70"/>
      <c r="F45" s="70"/>
      <c r="G45" s="174"/>
      <c r="H45" s="171"/>
      <c r="I45" s="70">
        <f>НОЯ.25!I45+ДЕК.25!F45-ДЕК.25!E45</f>
        <v>0</v>
      </c>
    </row>
    <row r="46" spans="1:9">
      <c r="A46" s="27"/>
      <c r="B46" s="152">
        <v>45</v>
      </c>
      <c r="C46" s="82"/>
      <c r="D46" s="19"/>
      <c r="E46" s="70"/>
      <c r="F46" s="70"/>
      <c r="G46" s="174"/>
      <c r="H46" s="171"/>
      <c r="I46" s="70">
        <f>НОЯ.25!I46+ДЕК.25!F46-ДЕК.25!E46</f>
        <v>-1350</v>
      </c>
    </row>
    <row r="47" spans="1:9">
      <c r="A47" s="27"/>
      <c r="B47" s="152">
        <v>46</v>
      </c>
      <c r="C47" s="82"/>
      <c r="D47" s="19"/>
      <c r="E47" s="70"/>
      <c r="F47" s="70"/>
      <c r="G47" s="174"/>
      <c r="H47" s="171"/>
      <c r="I47" s="70">
        <f>НОЯ.25!I47+ДЕК.25!F47-ДЕК.25!E47</f>
        <v>-1350</v>
      </c>
    </row>
    <row r="48" spans="1:9">
      <c r="A48" s="27"/>
      <c r="B48" s="152">
        <v>47</v>
      </c>
      <c r="C48" s="82"/>
      <c r="D48" s="19"/>
      <c r="E48" s="70"/>
      <c r="F48" s="70"/>
      <c r="G48" s="174"/>
      <c r="H48" s="171"/>
      <c r="I48" s="70">
        <f>НОЯ.25!I48+ДЕК.25!F48-ДЕК.25!E48</f>
        <v>-1350</v>
      </c>
    </row>
    <row r="49" spans="1:9">
      <c r="A49" s="27"/>
      <c r="B49" s="152">
        <v>48</v>
      </c>
      <c r="C49" s="82"/>
      <c r="D49" s="19"/>
      <c r="E49" s="70"/>
      <c r="F49" s="70"/>
      <c r="G49" s="174"/>
      <c r="H49" s="171"/>
      <c r="I49" s="70">
        <f>НОЯ.25!I49+ДЕК.25!F49-ДЕК.25!E49</f>
        <v>-1350</v>
      </c>
    </row>
    <row r="50" spans="1:9">
      <c r="A50" s="26"/>
      <c r="B50" s="152">
        <v>49</v>
      </c>
      <c r="C50" s="82"/>
      <c r="D50" s="19"/>
      <c r="E50" s="70"/>
      <c r="F50" s="70"/>
      <c r="G50" s="174"/>
      <c r="H50" s="171"/>
      <c r="I50" s="70">
        <f>НОЯ.25!I50+ДЕК.25!F50-ДЕК.25!E50</f>
        <v>-1350</v>
      </c>
    </row>
    <row r="51" spans="1:9">
      <c r="A51" s="26"/>
      <c r="B51" s="152" t="s">
        <v>16</v>
      </c>
      <c r="C51" s="82"/>
      <c r="D51" s="19"/>
      <c r="E51" s="70"/>
      <c r="F51" s="70"/>
      <c r="G51" s="174"/>
      <c r="H51" s="171"/>
      <c r="I51" s="70">
        <f>НОЯ.25!I51+ДЕК.25!F51-ДЕК.25!E51</f>
        <v>-1350</v>
      </c>
    </row>
    <row r="52" spans="1:9">
      <c r="A52" s="26"/>
      <c r="B52" s="152">
        <v>50</v>
      </c>
      <c r="C52" s="82"/>
      <c r="D52" s="19"/>
      <c r="E52" s="70"/>
      <c r="F52" s="70"/>
      <c r="G52" s="174"/>
      <c r="H52" s="171"/>
      <c r="I52" s="70">
        <f>НОЯ.25!I52+ДЕК.25!F52-ДЕК.25!E52</f>
        <v>-1350</v>
      </c>
    </row>
    <row r="53" spans="1:9">
      <c r="A53" s="26"/>
      <c r="B53" s="152">
        <v>51</v>
      </c>
      <c r="C53" s="82"/>
      <c r="D53" s="19"/>
      <c r="E53" s="70"/>
      <c r="F53" s="70"/>
      <c r="G53" s="174"/>
      <c r="H53" s="171"/>
      <c r="I53" s="70">
        <f>НОЯ.25!I53+ДЕК.25!F53-ДЕК.25!E53</f>
        <v>-1350</v>
      </c>
    </row>
    <row r="54" spans="1:9">
      <c r="A54" s="26"/>
      <c r="B54" s="152" t="s">
        <v>17</v>
      </c>
      <c r="C54" s="82"/>
      <c r="D54" s="19"/>
      <c r="E54" s="70"/>
      <c r="F54" s="70"/>
      <c r="G54" s="174"/>
      <c r="H54" s="171"/>
      <c r="I54" s="70">
        <f>НОЯ.25!I54+ДЕК.25!F54-ДЕК.25!E54</f>
        <v>-1350</v>
      </c>
    </row>
    <row r="55" spans="1:9">
      <c r="A55" s="26"/>
      <c r="B55" s="152">
        <v>52</v>
      </c>
      <c r="C55" s="82"/>
      <c r="D55" s="19"/>
      <c r="E55" s="70"/>
      <c r="F55" s="70"/>
      <c r="G55" s="174"/>
      <c r="H55" s="171"/>
      <c r="I55" s="70">
        <f>НОЯ.25!I55+ДЕК.25!F55-ДЕК.25!E55</f>
        <v>-1350</v>
      </c>
    </row>
    <row r="56" spans="1:9">
      <c r="A56" s="26"/>
      <c r="B56" s="152">
        <v>53</v>
      </c>
      <c r="C56" s="82"/>
      <c r="D56" s="19"/>
      <c r="E56" s="70"/>
      <c r="F56" s="70"/>
      <c r="G56" s="174"/>
      <c r="H56" s="171"/>
      <c r="I56" s="70">
        <f>НОЯ.25!I56+ДЕК.25!F56-ДЕК.25!E56</f>
        <v>-1350</v>
      </c>
    </row>
    <row r="57" spans="1:9">
      <c r="A57" s="26"/>
      <c r="B57" s="152" t="s">
        <v>18</v>
      </c>
      <c r="C57" s="82"/>
      <c r="D57" s="19"/>
      <c r="E57" s="70"/>
      <c r="F57" s="70"/>
      <c r="G57" s="174"/>
      <c r="H57" s="171"/>
      <c r="I57" s="70">
        <f>НОЯ.25!I57+ДЕК.25!F57-ДЕК.25!E57</f>
        <v>0</v>
      </c>
    </row>
    <row r="58" spans="1:9">
      <c r="A58" s="26"/>
      <c r="B58" s="152">
        <v>56</v>
      </c>
      <c r="C58" s="84"/>
      <c r="D58" s="19"/>
      <c r="E58" s="70"/>
      <c r="F58" s="70"/>
      <c r="G58" s="174"/>
      <c r="H58" s="171"/>
      <c r="I58" s="70">
        <f>НОЯ.25!I58+ДЕК.25!F58-ДЕК.25!E58</f>
        <v>0</v>
      </c>
    </row>
    <row r="59" spans="1:9">
      <c r="A59" s="26"/>
      <c r="B59" s="152">
        <v>57</v>
      </c>
      <c r="C59" s="82"/>
      <c r="D59" s="19"/>
      <c r="E59" s="70"/>
      <c r="F59" s="70"/>
      <c r="G59" s="174"/>
      <c r="H59" s="171"/>
      <c r="I59" s="70">
        <f>НОЯ.25!I59+ДЕК.25!F59-ДЕК.25!E59</f>
        <v>-1350</v>
      </c>
    </row>
    <row r="60" spans="1:9">
      <c r="A60" s="27"/>
      <c r="B60" s="152">
        <v>58</v>
      </c>
      <c r="C60" s="82"/>
      <c r="D60" s="19"/>
      <c r="E60" s="70"/>
      <c r="F60" s="70"/>
      <c r="G60" s="174"/>
      <c r="H60" s="171"/>
      <c r="I60" s="70">
        <f>НОЯ.25!I60+ДЕК.25!F60-ДЕК.25!E60</f>
        <v>-1350</v>
      </c>
    </row>
    <row r="61" spans="1:9">
      <c r="A61" s="23"/>
      <c r="B61" s="152">
        <v>60</v>
      </c>
      <c r="C61" s="82"/>
      <c r="D61" s="19"/>
      <c r="E61" s="70"/>
      <c r="F61" s="70"/>
      <c r="G61" s="174"/>
      <c r="H61" s="171"/>
      <c r="I61" s="70">
        <f>НОЯ.25!I61+ДЕК.25!F61-ДЕК.25!E61</f>
        <v>-1350</v>
      </c>
    </row>
    <row r="62" spans="1:9">
      <c r="A62" s="23"/>
      <c r="B62" s="152">
        <v>61</v>
      </c>
      <c r="C62" s="82"/>
      <c r="D62" s="19"/>
      <c r="E62" s="70"/>
      <c r="F62" s="70"/>
      <c r="G62" s="174"/>
      <c r="H62" s="171"/>
      <c r="I62" s="70">
        <f>НОЯ.25!I62+ДЕК.25!F62-ДЕК.25!E62</f>
        <v>-1350</v>
      </c>
    </row>
    <row r="63" spans="1:9">
      <c r="A63" s="23"/>
      <c r="B63" s="152">
        <v>62</v>
      </c>
      <c r="C63" s="82"/>
      <c r="D63" s="19"/>
      <c r="E63" s="70"/>
      <c r="F63" s="70"/>
      <c r="G63" s="174"/>
      <c r="H63" s="171"/>
      <c r="I63" s="70">
        <f>НОЯ.25!I63+ДЕК.25!F63-ДЕК.25!E63</f>
        <v>-1350</v>
      </c>
    </row>
    <row r="64" spans="1:9">
      <c r="A64" s="23"/>
      <c r="B64" s="152">
        <v>63</v>
      </c>
      <c r="C64" s="82"/>
      <c r="D64" s="19"/>
      <c r="E64" s="70"/>
      <c r="F64" s="70"/>
      <c r="G64" s="174"/>
      <c r="H64" s="171"/>
      <c r="I64" s="70">
        <f>НОЯ.25!I64+ДЕК.25!F64-ДЕК.25!E64</f>
        <v>-1350</v>
      </c>
    </row>
    <row r="65" spans="1:9">
      <c r="A65" s="27"/>
      <c r="B65" s="152">
        <v>64</v>
      </c>
      <c r="C65" s="82"/>
      <c r="D65" s="19"/>
      <c r="E65" s="70"/>
      <c r="F65" s="70"/>
      <c r="G65" s="174"/>
      <c r="H65" s="171"/>
      <c r="I65" s="70">
        <f>НОЯ.25!I65+ДЕК.25!F65-ДЕК.25!E65</f>
        <v>-1350</v>
      </c>
    </row>
    <row r="66" spans="1:9">
      <c r="A66" s="27"/>
      <c r="B66" s="152">
        <v>65.66</v>
      </c>
      <c r="C66" s="82"/>
      <c r="D66" s="19"/>
      <c r="E66" s="70"/>
      <c r="F66" s="70"/>
      <c r="G66" s="174"/>
      <c r="H66" s="171"/>
      <c r="I66" s="70">
        <f>НОЯ.25!I66+ДЕК.25!F66-ДЕК.25!E66</f>
        <v>13500</v>
      </c>
    </row>
    <row r="67" spans="1:9">
      <c r="A67" s="27"/>
      <c r="B67" s="152">
        <v>67</v>
      </c>
      <c r="C67" s="82"/>
      <c r="D67" s="19"/>
      <c r="E67" s="70"/>
      <c r="F67" s="70"/>
      <c r="G67" s="174"/>
      <c r="H67" s="171"/>
      <c r="I67" s="70">
        <f>НОЯ.25!I67+ДЕК.25!F67-ДЕК.25!E67</f>
        <v>-1350</v>
      </c>
    </row>
    <row r="68" spans="1:9">
      <c r="A68" s="27"/>
      <c r="B68" s="152">
        <v>68</v>
      </c>
      <c r="C68" s="82"/>
      <c r="D68" s="19"/>
      <c r="E68" s="70"/>
      <c r="F68" s="70"/>
      <c r="G68" s="174"/>
      <c r="H68" s="171"/>
      <c r="I68" s="70">
        <f>НОЯ.25!I68+ДЕК.25!F68-ДЕК.25!E68</f>
        <v>-1350</v>
      </c>
    </row>
    <row r="69" spans="1:9">
      <c r="A69" s="27"/>
      <c r="B69" s="152">
        <v>69</v>
      </c>
      <c r="C69" s="82"/>
      <c r="D69" s="19"/>
      <c r="E69" s="70"/>
      <c r="F69" s="70"/>
      <c r="G69" s="174"/>
      <c r="H69" s="171"/>
      <c r="I69" s="70">
        <f>НОЯ.25!I69+ДЕК.25!F69-ДЕК.25!E69</f>
        <v>0</v>
      </c>
    </row>
    <row r="70" spans="1:9">
      <c r="A70" s="27"/>
      <c r="B70" s="152">
        <v>70</v>
      </c>
      <c r="C70" s="82"/>
      <c r="D70" s="19"/>
      <c r="E70" s="70"/>
      <c r="F70" s="70"/>
      <c r="G70" s="174"/>
      <c r="H70" s="171"/>
      <c r="I70" s="70">
        <f>НОЯ.25!I70+ДЕК.25!F70-ДЕК.25!E70</f>
        <v>0</v>
      </c>
    </row>
    <row r="71" spans="1:9">
      <c r="A71" s="27"/>
      <c r="B71" s="26">
        <v>71</v>
      </c>
      <c r="C71" s="87"/>
      <c r="D71" s="19"/>
      <c r="E71" s="70"/>
      <c r="F71" s="70"/>
      <c r="G71" s="174"/>
      <c r="H71" s="171"/>
      <c r="I71" s="70">
        <f>НОЯ.25!I71+ДЕК.25!F71-ДЕК.25!E71</f>
        <v>-1350</v>
      </c>
    </row>
    <row r="72" spans="1:9">
      <c r="A72" s="27"/>
      <c r="B72" s="152">
        <v>72</v>
      </c>
      <c r="C72" s="81"/>
      <c r="D72" s="19"/>
      <c r="E72" s="70"/>
      <c r="F72" s="70"/>
      <c r="G72" s="174"/>
      <c r="H72" s="171"/>
      <c r="I72" s="70">
        <f>НОЯ.25!I72+ДЕК.25!F72-ДЕК.25!E72</f>
        <v>-1350</v>
      </c>
    </row>
    <row r="73" spans="1:9">
      <c r="A73" s="27"/>
      <c r="B73" s="152">
        <v>73</v>
      </c>
      <c r="C73" s="82"/>
      <c r="D73" s="19"/>
      <c r="E73" s="70"/>
      <c r="F73" s="70"/>
      <c r="G73" s="174"/>
      <c r="H73" s="171"/>
      <c r="I73" s="70">
        <f>НОЯ.25!I73+ДЕК.25!F73-ДЕК.25!E73</f>
        <v>-1350</v>
      </c>
    </row>
    <row r="74" spans="1:9">
      <c r="A74" s="23"/>
      <c r="B74" s="152">
        <v>74</v>
      </c>
      <c r="C74" s="82"/>
      <c r="D74" s="19"/>
      <c r="E74" s="70"/>
      <c r="F74" s="70"/>
      <c r="G74" s="174"/>
      <c r="H74" s="171"/>
      <c r="I74" s="70">
        <f>НОЯ.25!I74+ДЕК.25!F74-ДЕК.25!E74</f>
        <v>-1350</v>
      </c>
    </row>
    <row r="75" spans="1:9">
      <c r="A75" s="26"/>
      <c r="B75" s="152">
        <v>75</v>
      </c>
      <c r="C75" s="82"/>
      <c r="D75" s="19"/>
      <c r="E75" s="70"/>
      <c r="F75" s="70"/>
      <c r="G75" s="174"/>
      <c r="H75" s="171"/>
      <c r="I75" s="70">
        <f>НОЯ.25!I75+ДЕК.25!F75-ДЕК.25!E75</f>
        <v>-1350</v>
      </c>
    </row>
    <row r="76" spans="1:9">
      <c r="A76" s="23"/>
      <c r="B76" s="152">
        <v>76</v>
      </c>
      <c r="C76" s="82"/>
      <c r="D76" s="19"/>
      <c r="E76" s="70"/>
      <c r="F76" s="70"/>
      <c r="G76" s="174"/>
      <c r="H76" s="171"/>
      <c r="I76" s="70">
        <f>НОЯ.25!I76+ДЕК.25!F76-ДЕК.25!E76</f>
        <v>-1350</v>
      </c>
    </row>
    <row r="77" spans="1:9">
      <c r="A77" s="23"/>
      <c r="B77" s="152">
        <v>77</v>
      </c>
      <c r="C77" s="82"/>
      <c r="D77" s="19"/>
      <c r="E77" s="70"/>
      <c r="F77" s="70"/>
      <c r="G77" s="174"/>
      <c r="H77" s="171"/>
      <c r="I77" s="70">
        <f>НОЯ.25!I77+ДЕК.25!F77-ДЕК.25!E77</f>
        <v>-1350</v>
      </c>
    </row>
    <row r="78" spans="1:9">
      <c r="A78" s="23"/>
      <c r="B78" s="152" t="s">
        <v>19</v>
      </c>
      <c r="C78" s="82"/>
      <c r="D78" s="19"/>
      <c r="E78" s="70"/>
      <c r="F78" s="70"/>
      <c r="G78" s="174"/>
      <c r="H78" s="171"/>
      <c r="I78" s="70">
        <f>НОЯ.25!I78+ДЕК.25!F78-ДЕК.25!E78</f>
        <v>-1350</v>
      </c>
    </row>
    <row r="79" spans="1:9">
      <c r="A79" s="23"/>
      <c r="B79" s="152">
        <v>80</v>
      </c>
      <c r="C79" s="81"/>
      <c r="D79" s="19"/>
      <c r="E79" s="70"/>
      <c r="F79" s="70"/>
      <c r="G79" s="174"/>
      <c r="H79" s="171"/>
      <c r="I79" s="70">
        <f>НОЯ.25!I79+ДЕК.25!F79-ДЕК.25!E79</f>
        <v>-1350</v>
      </c>
    </row>
    <row r="80" spans="1:9">
      <c r="A80" s="26"/>
      <c r="B80" s="152">
        <v>81</v>
      </c>
      <c r="C80" s="81"/>
      <c r="D80" s="19"/>
      <c r="E80" s="70"/>
      <c r="F80" s="70"/>
      <c r="G80" s="174"/>
      <c r="H80" s="171"/>
      <c r="I80" s="70">
        <f>НОЯ.25!I80+ДЕК.25!F80-ДЕК.25!E80</f>
        <v>-1350</v>
      </c>
    </row>
    <row r="81" spans="1:9">
      <c r="A81" s="27"/>
      <c r="B81" s="152">
        <v>82</v>
      </c>
      <c r="C81" s="81"/>
      <c r="D81" s="19"/>
      <c r="E81" s="70"/>
      <c r="F81" s="70"/>
      <c r="G81" s="174"/>
      <c r="H81" s="171"/>
      <c r="I81" s="70">
        <f>НОЯ.25!I81+ДЕК.25!F81-ДЕК.25!E81</f>
        <v>-1350</v>
      </c>
    </row>
    <row r="82" spans="1:9">
      <c r="A82" s="27"/>
      <c r="B82" s="152">
        <v>83</v>
      </c>
      <c r="C82" s="81"/>
      <c r="D82" s="19"/>
      <c r="E82" s="70"/>
      <c r="F82" s="70"/>
      <c r="G82" s="174"/>
      <c r="H82" s="171"/>
      <c r="I82" s="70">
        <f>НОЯ.25!I82+ДЕК.25!F82-ДЕК.25!E82</f>
        <v>650</v>
      </c>
    </row>
    <row r="83" spans="1:9">
      <c r="A83" s="27"/>
      <c r="B83" s="152">
        <v>84</v>
      </c>
      <c r="C83" s="81"/>
      <c r="D83" s="19"/>
      <c r="E83" s="70"/>
      <c r="F83" s="70"/>
      <c r="G83" s="174"/>
      <c r="H83" s="171"/>
      <c r="I83" s="70">
        <f>НОЯ.25!I83+ДЕК.25!F83-ДЕК.25!E83</f>
        <v>0</v>
      </c>
    </row>
    <row r="84" spans="1:9">
      <c r="A84" s="23"/>
      <c r="B84" s="152">
        <v>85</v>
      </c>
      <c r="C84" s="81"/>
      <c r="D84" s="19"/>
      <c r="E84" s="70"/>
      <c r="F84" s="70"/>
      <c r="G84" s="174"/>
      <c r="H84" s="171"/>
      <c r="I84" s="70">
        <f>НОЯ.25!I84+ДЕК.25!F84-ДЕК.25!E84</f>
        <v>-1350</v>
      </c>
    </row>
    <row r="85" spans="1:9">
      <c r="A85" s="27"/>
      <c r="B85" s="152">
        <v>86</v>
      </c>
      <c r="C85" s="81"/>
      <c r="D85" s="19"/>
      <c r="E85" s="70"/>
      <c r="F85" s="70"/>
      <c r="G85" s="174"/>
      <c r="H85" s="171"/>
      <c r="I85" s="70">
        <f>НОЯ.25!I85+ДЕК.25!F85-ДЕК.25!E85</f>
        <v>-1350</v>
      </c>
    </row>
    <row r="86" spans="1:9">
      <c r="A86" s="27"/>
      <c r="B86" s="152">
        <v>87</v>
      </c>
      <c r="C86" s="81"/>
      <c r="D86" s="19"/>
      <c r="E86" s="70"/>
      <c r="F86" s="70"/>
      <c r="G86" s="174"/>
      <c r="H86" s="171"/>
      <c r="I86" s="70">
        <f>НОЯ.25!I86+ДЕК.25!F86-ДЕК.25!E86</f>
        <v>-1350</v>
      </c>
    </row>
    <row r="87" spans="1:9">
      <c r="A87" s="27"/>
      <c r="B87" s="152">
        <v>88</v>
      </c>
      <c r="C87" s="81"/>
      <c r="D87" s="19"/>
      <c r="E87" s="70"/>
      <c r="F87" s="70"/>
      <c r="G87" s="174"/>
      <c r="H87" s="171"/>
      <c r="I87" s="70">
        <f>НОЯ.25!I87+ДЕК.25!F87-ДЕК.25!E87</f>
        <v>-1350</v>
      </c>
    </row>
    <row r="88" spans="1:9">
      <c r="A88" s="27"/>
      <c r="B88" s="152">
        <v>89</v>
      </c>
      <c r="C88" s="81"/>
      <c r="D88" s="19"/>
      <c r="E88" s="70"/>
      <c r="F88" s="70"/>
      <c r="G88" s="174"/>
      <c r="H88" s="171"/>
      <c r="I88" s="70">
        <f>НОЯ.25!I88+ДЕК.25!F88-ДЕК.25!E88</f>
        <v>-1350</v>
      </c>
    </row>
    <row r="89" spans="1:9">
      <c r="A89" s="27"/>
      <c r="B89" s="152">
        <v>90</v>
      </c>
      <c r="C89" s="81"/>
      <c r="D89" s="19"/>
      <c r="E89" s="70"/>
      <c r="F89" s="70"/>
      <c r="G89" s="174"/>
      <c r="H89" s="171"/>
      <c r="I89" s="70">
        <f>НОЯ.25!I89+ДЕК.25!F89-ДЕК.25!E89</f>
        <v>-1350</v>
      </c>
    </row>
    <row r="90" spans="1:9">
      <c r="A90" s="27"/>
      <c r="B90" s="152">
        <v>91</v>
      </c>
      <c r="C90" s="81"/>
      <c r="D90" s="19"/>
      <c r="E90" s="70"/>
      <c r="F90" s="70"/>
      <c r="G90" s="174"/>
      <c r="H90" s="171"/>
      <c r="I90" s="70">
        <f>НОЯ.25!I90+ДЕК.25!F90-ДЕК.25!E90</f>
        <v>-1350</v>
      </c>
    </row>
    <row r="91" spans="1:9">
      <c r="A91" s="27"/>
      <c r="B91" s="152">
        <v>92</v>
      </c>
      <c r="C91" s="81"/>
      <c r="D91" s="19"/>
      <c r="E91" s="70"/>
      <c r="F91" s="70"/>
      <c r="G91" s="174"/>
      <c r="H91" s="171"/>
      <c r="I91" s="70">
        <f>НОЯ.25!I91+ДЕК.25!F91-ДЕК.25!E91</f>
        <v>650</v>
      </c>
    </row>
    <row r="92" spans="1:9">
      <c r="A92" s="28"/>
      <c r="B92" s="152">
        <v>93</v>
      </c>
      <c r="C92" s="81"/>
      <c r="D92" s="19"/>
      <c r="E92" s="70"/>
      <c r="F92" s="70"/>
      <c r="G92" s="174"/>
      <c r="H92" s="171"/>
      <c r="I92" s="70">
        <f>НОЯ.25!I92+ДЕК.25!F92-ДЕК.25!E92</f>
        <v>-1350</v>
      </c>
    </row>
    <row r="93" spans="1:9">
      <c r="A93" s="27"/>
      <c r="B93" s="152">
        <v>94</v>
      </c>
      <c r="C93" s="81"/>
      <c r="D93" s="19"/>
      <c r="E93" s="70"/>
      <c r="F93" s="70"/>
      <c r="G93" s="174"/>
      <c r="H93" s="171"/>
      <c r="I93" s="70">
        <f>НОЯ.25!I93+ДЕК.25!F93-ДЕК.25!E93</f>
        <v>0</v>
      </c>
    </row>
    <row r="94" spans="1:9">
      <c r="A94" s="23"/>
      <c r="B94" s="152">
        <v>95</v>
      </c>
      <c r="C94" s="81"/>
      <c r="D94" s="19"/>
      <c r="E94" s="70"/>
      <c r="F94" s="70"/>
      <c r="G94" s="174"/>
      <c r="H94" s="171"/>
      <c r="I94" s="70">
        <f>НОЯ.25!I94+ДЕК.25!F94-ДЕК.25!E94</f>
        <v>-1350</v>
      </c>
    </row>
    <row r="95" spans="1:9">
      <c r="A95" s="23"/>
      <c r="B95" s="152">
        <v>96</v>
      </c>
      <c r="C95" s="81"/>
      <c r="D95" s="19"/>
      <c r="E95" s="70"/>
      <c r="F95" s="70"/>
      <c r="G95" s="174"/>
      <c r="H95" s="171"/>
      <c r="I95" s="70">
        <f>НОЯ.25!I95+ДЕК.25!F95-ДЕК.25!E95</f>
        <v>-1350</v>
      </c>
    </row>
    <row r="96" spans="1:9">
      <c r="A96" s="23"/>
      <c r="B96" s="152">
        <v>97</v>
      </c>
      <c r="C96" s="81"/>
      <c r="D96" s="19"/>
      <c r="E96" s="70"/>
      <c r="F96" s="70"/>
      <c r="G96" s="174"/>
      <c r="H96" s="171"/>
      <c r="I96" s="70">
        <f>НОЯ.25!I96+ДЕК.25!F96-ДЕК.25!E96</f>
        <v>0</v>
      </c>
    </row>
    <row r="97" spans="1:9">
      <c r="A97" s="23"/>
      <c r="B97" s="183" t="s">
        <v>44</v>
      </c>
      <c r="C97" s="81"/>
      <c r="D97" s="19"/>
      <c r="E97" s="70"/>
      <c r="F97" s="70"/>
      <c r="G97" s="174"/>
      <c r="H97" s="171"/>
      <c r="I97" s="70">
        <f>НОЯ.25!I97+ДЕК.25!F97-ДЕК.25!E97</f>
        <v>-1350</v>
      </c>
    </row>
    <row r="98" spans="1:9">
      <c r="A98" s="23"/>
      <c r="B98" s="187" t="s">
        <v>57</v>
      </c>
      <c r="C98" s="81"/>
      <c r="D98" s="19"/>
      <c r="E98" s="70"/>
      <c r="F98" s="70"/>
      <c r="G98" s="174"/>
      <c r="H98" s="171"/>
      <c r="I98" s="70">
        <f>НОЯ.25!I98+ДЕК.25!F98-ДЕК.25!E98</f>
        <v>-1350</v>
      </c>
    </row>
    <row r="99" spans="1:9">
      <c r="A99" s="23"/>
      <c r="B99" s="183" t="s">
        <v>50</v>
      </c>
      <c r="C99" s="81"/>
      <c r="D99" s="19"/>
      <c r="E99" s="70"/>
      <c r="F99" s="70"/>
      <c r="G99" s="174"/>
      <c r="H99" s="171"/>
      <c r="I99" s="70">
        <f>НОЯ.25!I99+ДЕК.25!F99-ДЕК.25!E99</f>
        <v>0</v>
      </c>
    </row>
    <row r="100" spans="1:9">
      <c r="A100" s="23"/>
      <c r="B100" s="190" t="s">
        <v>69</v>
      </c>
      <c r="C100" s="81"/>
      <c r="D100" s="19"/>
      <c r="E100" s="70"/>
      <c r="F100" s="70"/>
      <c r="G100" s="174"/>
      <c r="H100" s="171"/>
      <c r="I100" s="70">
        <f>НОЯ.25!I100+ДЕК.25!F100-ДЕК.25!E100</f>
        <v>0</v>
      </c>
    </row>
    <row r="101" spans="1:9">
      <c r="A101" s="23"/>
      <c r="B101" s="152" t="s">
        <v>35</v>
      </c>
      <c r="C101" s="81"/>
      <c r="D101" s="19"/>
      <c r="E101" s="70"/>
      <c r="F101" s="70"/>
      <c r="G101" s="174"/>
      <c r="H101" s="171"/>
      <c r="I101" s="70">
        <f>НОЯ.25!I101+ДЕК.25!F101-ДЕК.25!E101</f>
        <v>-1350</v>
      </c>
    </row>
    <row r="102" spans="1:9">
      <c r="A102" s="23"/>
      <c r="B102" s="152" t="s">
        <v>33</v>
      </c>
      <c r="C102" s="81"/>
      <c r="D102" s="19"/>
      <c r="E102" s="70"/>
      <c r="F102" s="70"/>
      <c r="G102" s="174"/>
      <c r="H102" s="171"/>
      <c r="I102" s="70">
        <f>НОЯ.25!I102+ДЕК.25!F102-ДЕК.25!E102</f>
        <v>-1350</v>
      </c>
    </row>
    <row r="103" spans="1:9">
      <c r="A103" s="23"/>
      <c r="B103" s="170" t="s">
        <v>42</v>
      </c>
      <c r="C103" s="81"/>
      <c r="D103" s="19"/>
      <c r="E103" s="70"/>
      <c r="F103" s="70"/>
      <c r="G103" s="174"/>
      <c r="H103" s="171"/>
      <c r="I103" s="70">
        <f>НОЯ.25!I103+ДЕК.25!F103-ДЕК.25!E103</f>
        <v>0</v>
      </c>
    </row>
    <row r="104" spans="1:9">
      <c r="A104" s="23"/>
      <c r="B104" s="152">
        <v>100</v>
      </c>
      <c r="C104" s="81"/>
      <c r="D104" s="19"/>
      <c r="E104" s="70"/>
      <c r="F104" s="70"/>
      <c r="G104" s="174"/>
      <c r="H104" s="171"/>
      <c r="I104" s="70">
        <f>НОЯ.25!I104+ДЕК.25!F104-ДЕК.25!E104</f>
        <v>0</v>
      </c>
    </row>
    <row r="105" spans="1:9">
      <c r="A105" s="23"/>
      <c r="B105" s="179" t="s">
        <v>45</v>
      </c>
      <c r="C105" s="81"/>
      <c r="D105" s="19"/>
      <c r="E105" s="70"/>
      <c r="F105" s="70"/>
      <c r="G105" s="174"/>
      <c r="H105" s="171"/>
      <c r="I105" s="70">
        <f>НОЯ.25!I105+ДЕК.25!F105-ДЕК.25!E105</f>
        <v>-1350</v>
      </c>
    </row>
    <row r="106" spans="1:9">
      <c r="A106" s="26"/>
      <c r="B106" s="152">
        <v>101</v>
      </c>
      <c r="C106" s="81"/>
      <c r="D106" s="19"/>
      <c r="E106" s="70"/>
      <c r="F106" s="70"/>
      <c r="G106" s="174"/>
      <c r="H106" s="171"/>
      <c r="I106" s="70">
        <f>НОЯ.25!I106+ДЕК.25!F106-ДЕК.25!E106</f>
        <v>-1350</v>
      </c>
    </row>
    <row r="107" spans="1:9">
      <c r="A107" s="26"/>
      <c r="B107" s="152">
        <v>102</v>
      </c>
      <c r="C107" s="84"/>
      <c r="D107" s="19"/>
      <c r="E107" s="70"/>
      <c r="F107" s="70"/>
      <c r="G107" s="174"/>
      <c r="H107" s="171"/>
      <c r="I107" s="70">
        <f>НОЯ.25!I107+ДЕК.25!F107-ДЕК.25!E107</f>
        <v>-1350</v>
      </c>
    </row>
    <row r="108" spans="1:9">
      <c r="A108" s="26"/>
      <c r="B108" s="152">
        <v>103</v>
      </c>
      <c r="C108" s="81"/>
      <c r="D108" s="19"/>
      <c r="E108" s="70"/>
      <c r="F108" s="70"/>
      <c r="G108" s="174"/>
      <c r="H108" s="171"/>
      <c r="I108" s="70">
        <f>НОЯ.25!I108+ДЕК.25!F108-ДЕК.25!E108</f>
        <v>-1350</v>
      </c>
    </row>
    <row r="109" spans="1:9">
      <c r="A109" s="27"/>
      <c r="B109" s="152">
        <v>104</v>
      </c>
      <c r="C109" s="81"/>
      <c r="D109" s="19"/>
      <c r="E109" s="70"/>
      <c r="F109" s="70"/>
      <c r="G109" s="174"/>
      <c r="H109" s="171"/>
      <c r="I109" s="70">
        <f>НОЯ.25!I109+ДЕК.25!F109-ДЕК.25!E109</f>
        <v>-1350</v>
      </c>
    </row>
    <row r="110" spans="1:9">
      <c r="A110" s="27"/>
      <c r="B110" s="152">
        <v>105</v>
      </c>
      <c r="C110" s="81"/>
      <c r="D110" s="19"/>
      <c r="E110" s="70"/>
      <c r="F110" s="70"/>
      <c r="G110" s="174"/>
      <c r="H110" s="171"/>
      <c r="I110" s="70">
        <f>НОЯ.25!I110+ДЕК.25!F110-ДЕК.25!E110</f>
        <v>-1350</v>
      </c>
    </row>
    <row r="111" spans="1:9">
      <c r="A111" s="27"/>
      <c r="B111" s="152">
        <v>106</v>
      </c>
      <c r="C111" s="81"/>
      <c r="D111" s="19"/>
      <c r="E111" s="70"/>
      <c r="F111" s="70"/>
      <c r="G111" s="174"/>
      <c r="H111" s="171"/>
      <c r="I111" s="70">
        <f>НОЯ.25!I111+ДЕК.25!F111-ДЕК.25!E111</f>
        <v>-1350</v>
      </c>
    </row>
    <row r="112" spans="1:9">
      <c r="A112" s="27"/>
      <c r="B112" s="185" t="s">
        <v>54</v>
      </c>
      <c r="C112" s="81"/>
      <c r="D112" s="19"/>
      <c r="E112" s="70"/>
      <c r="F112" s="70"/>
      <c r="G112" s="174"/>
      <c r="H112" s="171"/>
      <c r="I112" s="70">
        <f>НОЯ.25!I112+ДЕК.25!F112-ДЕК.25!E112</f>
        <v>-1350</v>
      </c>
    </row>
    <row r="113" spans="1:9">
      <c r="A113" s="27"/>
      <c r="B113" s="152">
        <v>107</v>
      </c>
      <c r="C113" s="81"/>
      <c r="D113" s="19"/>
      <c r="E113" s="70"/>
      <c r="F113" s="70"/>
      <c r="G113" s="174"/>
      <c r="H113" s="171"/>
      <c r="I113" s="70">
        <f>НОЯ.25!I113+ДЕК.25!F113-ДЕК.25!E113</f>
        <v>0</v>
      </c>
    </row>
    <row r="114" spans="1:9">
      <c r="A114" s="27"/>
      <c r="B114" s="152">
        <v>108</v>
      </c>
      <c r="C114" s="81"/>
      <c r="D114" s="19"/>
      <c r="E114" s="70"/>
      <c r="F114" s="70"/>
      <c r="G114" s="174"/>
      <c r="H114" s="171"/>
      <c r="I114" s="70">
        <f>НОЯ.25!I114+ДЕК.25!F114-ДЕК.25!E114</f>
        <v>0</v>
      </c>
    </row>
    <row r="115" spans="1:9">
      <c r="A115" s="27"/>
      <c r="B115" s="152">
        <v>109</v>
      </c>
      <c r="C115" s="81"/>
      <c r="D115" s="19"/>
      <c r="E115" s="70"/>
      <c r="F115" s="70"/>
      <c r="G115" s="174"/>
      <c r="H115" s="171"/>
      <c r="I115" s="70">
        <f>НОЯ.25!I115+ДЕК.25!F115-ДЕК.25!E115</f>
        <v>-1350</v>
      </c>
    </row>
    <row r="116" spans="1:9">
      <c r="A116" s="23"/>
      <c r="B116" s="152">
        <v>110</v>
      </c>
      <c r="C116" s="81"/>
      <c r="D116" s="19"/>
      <c r="E116" s="70"/>
      <c r="F116" s="70"/>
      <c r="G116" s="174"/>
      <c r="H116" s="171"/>
      <c r="I116" s="70">
        <f>НОЯ.25!I116+ДЕК.25!F116-ДЕК.25!E116</f>
        <v>-1350</v>
      </c>
    </row>
    <row r="117" spans="1:9">
      <c r="A117" s="23"/>
      <c r="B117" s="152">
        <v>111</v>
      </c>
      <c r="C117" s="81"/>
      <c r="D117" s="19"/>
      <c r="E117" s="70"/>
      <c r="F117" s="70"/>
      <c r="G117" s="174"/>
      <c r="H117" s="171"/>
      <c r="I117" s="70">
        <f>НОЯ.25!I117+ДЕК.25!F117-ДЕК.25!E117</f>
        <v>-1350</v>
      </c>
    </row>
    <row r="118" spans="1:9">
      <c r="A118" s="23"/>
      <c r="B118" s="152">
        <v>112</v>
      </c>
      <c r="C118" s="81"/>
      <c r="D118" s="19"/>
      <c r="E118" s="70"/>
      <c r="F118" s="70"/>
      <c r="G118" s="174"/>
      <c r="H118" s="171"/>
      <c r="I118" s="70">
        <f>НОЯ.25!I118+ДЕК.25!F118-ДЕК.25!E118</f>
        <v>0</v>
      </c>
    </row>
    <row r="119" spans="1:9">
      <c r="A119" s="23"/>
      <c r="B119" s="167" t="s">
        <v>41</v>
      </c>
      <c r="C119" s="81"/>
      <c r="D119" s="19"/>
      <c r="E119" s="70"/>
      <c r="F119" s="70"/>
      <c r="G119" s="174"/>
      <c r="H119" s="171"/>
      <c r="I119" s="70">
        <f>НОЯ.25!I119+ДЕК.25!F119-ДЕК.25!E119</f>
        <v>0</v>
      </c>
    </row>
    <row r="120" spans="1:9">
      <c r="A120" s="23"/>
      <c r="B120" s="152">
        <v>113</v>
      </c>
      <c r="C120" s="81"/>
      <c r="D120" s="19"/>
      <c r="E120" s="70"/>
      <c r="F120" s="70"/>
      <c r="G120" s="174"/>
      <c r="H120" s="171"/>
      <c r="I120" s="70">
        <f>НОЯ.25!I120+ДЕК.25!F120-ДЕК.25!E120</f>
        <v>-1350</v>
      </c>
    </row>
    <row r="121" spans="1:9">
      <c r="A121" s="27"/>
      <c r="B121" s="152">
        <v>114</v>
      </c>
      <c r="C121" s="81"/>
      <c r="D121" s="19"/>
      <c r="E121" s="70"/>
      <c r="F121" s="70"/>
      <c r="G121" s="174"/>
      <c r="H121" s="171"/>
      <c r="I121" s="70">
        <f>НОЯ.25!I121+ДЕК.25!F121-ДЕК.25!E121</f>
        <v>-1350</v>
      </c>
    </row>
    <row r="122" spans="1:9">
      <c r="A122" s="27"/>
      <c r="B122" s="152" t="s">
        <v>20</v>
      </c>
      <c r="C122" s="81"/>
      <c r="D122" s="19"/>
      <c r="E122" s="70"/>
      <c r="F122" s="70"/>
      <c r="G122" s="174"/>
      <c r="H122" s="171"/>
      <c r="I122" s="70">
        <f>НОЯ.25!I122+ДЕК.25!F122-ДЕК.25!E122</f>
        <v>-1350</v>
      </c>
    </row>
    <row r="123" spans="1:9">
      <c r="A123" s="27"/>
      <c r="B123" s="152">
        <v>117</v>
      </c>
      <c r="C123" s="81"/>
      <c r="D123" s="19"/>
      <c r="E123" s="70"/>
      <c r="F123" s="70"/>
      <c r="G123" s="174"/>
      <c r="H123" s="171"/>
      <c r="I123" s="70">
        <f>НОЯ.25!I123+ДЕК.25!F123-ДЕК.25!E123</f>
        <v>-1350</v>
      </c>
    </row>
    <row r="124" spans="1:9">
      <c r="A124" s="27"/>
      <c r="B124" s="152">
        <v>118</v>
      </c>
      <c r="C124" s="81"/>
      <c r="D124" s="19"/>
      <c r="E124" s="70"/>
      <c r="F124" s="70"/>
      <c r="G124" s="174"/>
      <c r="H124" s="171"/>
      <c r="I124" s="70">
        <f>НОЯ.25!I124+ДЕК.25!F124-ДЕК.25!E124</f>
        <v>-1350</v>
      </c>
    </row>
    <row r="125" spans="1:9">
      <c r="A125" s="27"/>
      <c r="B125" s="152">
        <f>B124+1</f>
        <v>119</v>
      </c>
      <c r="C125" s="81"/>
      <c r="D125" s="19"/>
      <c r="E125" s="70"/>
      <c r="F125" s="70"/>
      <c r="G125" s="174"/>
      <c r="H125" s="171"/>
      <c r="I125" s="70">
        <f>НОЯ.25!I125+ДЕК.25!F125-ДЕК.25!E125</f>
        <v>0</v>
      </c>
    </row>
    <row r="126" spans="1:9">
      <c r="A126" s="27"/>
      <c r="B126" s="152">
        <f t="shared" ref="B126:B132" si="0">B125+1</f>
        <v>120</v>
      </c>
      <c r="C126" s="71"/>
      <c r="D126" s="19"/>
      <c r="E126" s="70"/>
      <c r="F126" s="70"/>
      <c r="G126" s="174"/>
      <c r="H126" s="171"/>
      <c r="I126" s="70">
        <f>НОЯ.25!I126+ДЕК.25!F126-ДЕК.25!E126</f>
        <v>2150</v>
      </c>
    </row>
    <row r="127" spans="1:9">
      <c r="A127" s="27"/>
      <c r="B127" s="152">
        <f t="shared" si="0"/>
        <v>121</v>
      </c>
      <c r="C127" s="81"/>
      <c r="D127" s="19"/>
      <c r="E127" s="70"/>
      <c r="F127" s="70"/>
      <c r="G127" s="174"/>
      <c r="H127" s="171"/>
      <c r="I127" s="70">
        <f>НОЯ.25!I127+ДЕК.25!F127-ДЕК.25!E127</f>
        <v>-1350</v>
      </c>
    </row>
    <row r="128" spans="1:9">
      <c r="A128" s="27"/>
      <c r="B128" s="152">
        <f t="shared" si="0"/>
        <v>122</v>
      </c>
      <c r="C128" s="81"/>
      <c r="D128" s="19"/>
      <c r="E128" s="70"/>
      <c r="F128" s="70"/>
      <c r="G128" s="174"/>
      <c r="H128" s="171"/>
      <c r="I128" s="70">
        <f>НОЯ.25!I128+ДЕК.25!F128-ДЕК.25!E128</f>
        <v>-1350</v>
      </c>
    </row>
    <row r="129" spans="1:9">
      <c r="A129" s="27"/>
      <c r="B129" s="152">
        <f t="shared" si="0"/>
        <v>123</v>
      </c>
      <c r="C129" s="81"/>
      <c r="D129" s="19"/>
      <c r="E129" s="70"/>
      <c r="F129" s="70"/>
      <c r="G129" s="174"/>
      <c r="H129" s="171"/>
      <c r="I129" s="70">
        <f>НОЯ.25!I129+ДЕК.25!F129-ДЕК.25!E129</f>
        <v>0</v>
      </c>
    </row>
    <row r="130" spans="1:9">
      <c r="A130" s="27"/>
      <c r="B130" s="152">
        <f>B129+1</f>
        <v>124</v>
      </c>
      <c r="C130" s="81"/>
      <c r="D130" s="19"/>
      <c r="E130" s="70"/>
      <c r="F130" s="70"/>
      <c r="G130" s="174"/>
      <c r="H130" s="171"/>
      <c r="I130" s="70">
        <f>НОЯ.25!I130+ДЕК.25!F130-ДЕК.25!E130</f>
        <v>-1350</v>
      </c>
    </row>
    <row r="131" spans="1:9">
      <c r="A131" s="27"/>
      <c r="B131" s="152">
        <f t="shared" si="0"/>
        <v>125</v>
      </c>
      <c r="C131" s="81"/>
      <c r="D131" s="19"/>
      <c r="E131" s="70"/>
      <c r="F131" s="70"/>
      <c r="G131" s="174"/>
      <c r="H131" s="171"/>
      <c r="I131" s="70">
        <f>НОЯ.25!I131+ДЕК.25!F131-ДЕК.25!E131</f>
        <v>-1350</v>
      </c>
    </row>
    <row r="132" spans="1:9">
      <c r="A132" s="27"/>
      <c r="B132" s="152">
        <f t="shared" si="0"/>
        <v>126</v>
      </c>
      <c r="C132" s="81"/>
      <c r="D132" s="19"/>
      <c r="E132" s="70"/>
      <c r="F132" s="70"/>
      <c r="G132" s="174"/>
      <c r="H132" s="171"/>
      <c r="I132" s="70">
        <f>НОЯ.25!I132+ДЕК.25!F132-ДЕК.25!E132</f>
        <v>-1350</v>
      </c>
    </row>
    <row r="133" spans="1:9">
      <c r="A133" s="27"/>
      <c r="B133" s="186">
        <v>127</v>
      </c>
      <c r="C133" s="81"/>
      <c r="D133" s="19"/>
      <c r="E133" s="70"/>
      <c r="F133" s="70"/>
      <c r="G133" s="174"/>
      <c r="H133" s="171"/>
      <c r="I133" s="70">
        <f>НОЯ.25!I133+ДЕК.25!F133-ДЕК.25!E133</f>
        <v>-1350</v>
      </c>
    </row>
    <row r="134" spans="1:9">
      <c r="A134" s="27"/>
      <c r="B134" s="152" t="s">
        <v>34</v>
      </c>
      <c r="C134" s="81"/>
      <c r="D134" s="19"/>
      <c r="E134" s="70"/>
      <c r="F134" s="70"/>
      <c r="G134" s="174"/>
      <c r="H134" s="171"/>
      <c r="I134" s="70">
        <f>НОЯ.25!I134+ДЕК.25!F134-ДЕК.25!E134</f>
        <v>-1350</v>
      </c>
    </row>
    <row r="135" spans="1:9">
      <c r="A135" s="27"/>
      <c r="B135" s="152" t="s">
        <v>32</v>
      </c>
      <c r="C135" s="81"/>
      <c r="D135" s="19"/>
      <c r="E135" s="70"/>
      <c r="F135" s="70"/>
      <c r="G135" s="174"/>
      <c r="H135" s="171"/>
      <c r="I135" s="70">
        <f>НОЯ.25!I135+ДЕК.25!F135-ДЕК.25!E135</f>
        <v>-1350</v>
      </c>
    </row>
    <row r="136" spans="1:9">
      <c r="A136" s="27"/>
      <c r="B136" s="152">
        <v>129</v>
      </c>
      <c r="C136" s="81"/>
      <c r="D136" s="19"/>
      <c r="E136" s="70"/>
      <c r="F136" s="70"/>
      <c r="G136" s="174"/>
      <c r="H136" s="171"/>
      <c r="I136" s="70">
        <f>НОЯ.25!I136+ДЕК.25!F136-ДЕК.25!E136</f>
        <v>-1350</v>
      </c>
    </row>
    <row r="137" spans="1:9">
      <c r="A137" s="27"/>
      <c r="B137" s="152">
        <f>B136+1</f>
        <v>130</v>
      </c>
      <c r="C137" s="81"/>
      <c r="D137" s="19"/>
      <c r="E137" s="70"/>
      <c r="F137" s="70"/>
      <c r="G137" s="174"/>
      <c r="H137" s="171"/>
      <c r="I137" s="70">
        <f>НОЯ.25!I137+ДЕК.25!F137-ДЕК.25!E137</f>
        <v>-1350</v>
      </c>
    </row>
    <row r="138" spans="1:9">
      <c r="A138" s="27"/>
      <c r="B138" s="152">
        <f t="shared" ref="B138:B144" si="1">B137+1</f>
        <v>131</v>
      </c>
      <c r="C138" s="81"/>
      <c r="D138" s="19"/>
      <c r="E138" s="70"/>
      <c r="F138" s="70"/>
      <c r="G138" s="174"/>
      <c r="H138" s="171"/>
      <c r="I138" s="70">
        <f>НОЯ.25!I138+ДЕК.25!F138-ДЕК.25!E138</f>
        <v>-1350</v>
      </c>
    </row>
    <row r="139" spans="1:9">
      <c r="A139" s="27"/>
      <c r="B139" s="152">
        <f t="shared" si="1"/>
        <v>132</v>
      </c>
      <c r="C139" s="81"/>
      <c r="D139" s="19"/>
      <c r="E139" s="70"/>
      <c r="F139" s="70"/>
      <c r="G139" s="174"/>
      <c r="H139" s="171"/>
      <c r="I139" s="70">
        <f>НОЯ.25!I139+ДЕК.25!F139-ДЕК.25!E139</f>
        <v>-1350</v>
      </c>
    </row>
    <row r="140" spans="1:9">
      <c r="A140" s="27"/>
      <c r="B140" s="152">
        <f t="shared" si="1"/>
        <v>133</v>
      </c>
      <c r="C140" s="81"/>
      <c r="D140" s="19"/>
      <c r="E140" s="70"/>
      <c r="F140" s="70"/>
      <c r="G140" s="174"/>
      <c r="H140" s="171"/>
      <c r="I140" s="70">
        <f>НОЯ.25!I140+ДЕК.25!F140-ДЕК.25!E140</f>
        <v>-1350</v>
      </c>
    </row>
    <row r="141" spans="1:9">
      <c r="A141" s="27"/>
      <c r="B141" s="152">
        <f t="shared" si="1"/>
        <v>134</v>
      </c>
      <c r="C141" s="81"/>
      <c r="D141" s="19"/>
      <c r="E141" s="70"/>
      <c r="F141" s="70"/>
      <c r="G141" s="174"/>
      <c r="H141" s="171"/>
      <c r="I141" s="70">
        <f>НОЯ.25!I141+ДЕК.25!F141-ДЕК.25!E141</f>
        <v>1350</v>
      </c>
    </row>
    <row r="142" spans="1:9">
      <c r="A142" s="27"/>
      <c r="B142" s="152">
        <f t="shared" si="1"/>
        <v>135</v>
      </c>
      <c r="C142" s="81"/>
      <c r="D142" s="19"/>
      <c r="E142" s="70"/>
      <c r="F142" s="70"/>
      <c r="G142" s="174"/>
      <c r="H142" s="171"/>
      <c r="I142" s="70">
        <f>НОЯ.25!I142+ДЕК.25!F142-ДЕК.25!E142</f>
        <v>0</v>
      </c>
    </row>
    <row r="143" spans="1:9">
      <c r="A143" s="27"/>
      <c r="B143" s="152">
        <f t="shared" si="1"/>
        <v>136</v>
      </c>
      <c r="C143" s="81"/>
      <c r="D143" s="19"/>
      <c r="E143" s="70"/>
      <c r="F143" s="70"/>
      <c r="G143" s="174"/>
      <c r="H143" s="171"/>
      <c r="I143" s="70">
        <f>НОЯ.25!I143+ДЕК.25!F143-ДЕК.25!E143</f>
        <v>1350</v>
      </c>
    </row>
    <row r="144" spans="1:9">
      <c r="A144" s="27"/>
      <c r="B144" s="152">
        <f t="shared" si="1"/>
        <v>137</v>
      </c>
      <c r="C144" s="81"/>
      <c r="D144" s="19"/>
      <c r="E144" s="70"/>
      <c r="F144" s="70"/>
      <c r="G144" s="174"/>
      <c r="H144" s="171"/>
      <c r="I144" s="70">
        <f>НОЯ.25!I144+ДЕК.25!F144-ДЕК.25!E144</f>
        <v>-1350</v>
      </c>
    </row>
    <row r="145" spans="1:9">
      <c r="A145" s="27"/>
      <c r="B145" s="152" t="s">
        <v>21</v>
      </c>
      <c r="C145" s="81"/>
      <c r="D145" s="19"/>
      <c r="E145" s="70"/>
      <c r="F145" s="70"/>
      <c r="G145" s="174"/>
      <c r="H145" s="171"/>
      <c r="I145" s="70">
        <f>НОЯ.25!I145+ДЕК.25!F145-ДЕК.25!E145</f>
        <v>-1350</v>
      </c>
    </row>
    <row r="146" spans="1:9">
      <c r="A146" s="23"/>
      <c r="B146" s="152">
        <v>140</v>
      </c>
      <c r="C146" s="81"/>
      <c r="D146" s="19"/>
      <c r="E146" s="70"/>
      <c r="F146" s="70"/>
      <c r="G146" s="174"/>
      <c r="H146" s="171"/>
      <c r="I146" s="70">
        <f>НОЯ.25!I146+ДЕК.25!F146-ДЕК.25!E146</f>
        <v>-1350</v>
      </c>
    </row>
    <row r="147" spans="1:9">
      <c r="A147" s="23"/>
      <c r="B147" s="152">
        <v>141</v>
      </c>
      <c r="C147" s="81"/>
      <c r="D147" s="19"/>
      <c r="E147" s="70"/>
      <c r="F147" s="70"/>
      <c r="G147" s="174"/>
      <c r="H147" s="171"/>
      <c r="I147" s="70">
        <f>НОЯ.25!I147+ДЕК.25!F147-ДЕК.25!E147</f>
        <v>0</v>
      </c>
    </row>
    <row r="148" spans="1:9">
      <c r="A148" s="23"/>
      <c r="B148" s="152">
        <v>142</v>
      </c>
      <c r="C148" s="81"/>
      <c r="D148" s="19"/>
      <c r="E148" s="70"/>
      <c r="F148" s="70"/>
      <c r="G148" s="174"/>
      <c r="H148" s="171"/>
      <c r="I148" s="70">
        <f>НОЯ.25!I148+ДЕК.25!F148-ДЕК.25!E148</f>
        <v>-1350</v>
      </c>
    </row>
    <row r="149" spans="1:9">
      <c r="A149" s="27"/>
      <c r="B149" s="152">
        <v>143</v>
      </c>
      <c r="C149" s="81"/>
      <c r="D149" s="19"/>
      <c r="E149" s="70"/>
      <c r="F149" s="70"/>
      <c r="G149" s="174"/>
      <c r="H149" s="171"/>
      <c r="I149" s="70">
        <f>НОЯ.25!I149+ДЕК.25!F149-ДЕК.25!E149</f>
        <v>-1350</v>
      </c>
    </row>
    <row r="150" spans="1:9">
      <c r="A150" s="27"/>
      <c r="B150" s="152">
        <v>144</v>
      </c>
      <c r="C150" s="81"/>
      <c r="D150" s="19"/>
      <c r="E150" s="70"/>
      <c r="F150" s="70"/>
      <c r="G150" s="174"/>
      <c r="H150" s="171"/>
      <c r="I150" s="70">
        <f>НОЯ.25!I150+ДЕК.25!F150-ДЕК.25!E150</f>
        <v>-1350</v>
      </c>
    </row>
    <row r="151" spans="1:9">
      <c r="A151" s="27"/>
      <c r="B151" s="152">
        <f>B150+1</f>
        <v>145</v>
      </c>
      <c r="C151" s="81"/>
      <c r="D151" s="19"/>
      <c r="E151" s="70"/>
      <c r="F151" s="70"/>
      <c r="G151" s="174"/>
      <c r="H151" s="171"/>
      <c r="I151" s="70">
        <f>НОЯ.25!I151+ДЕК.25!F151-ДЕК.25!E151</f>
        <v>-1350</v>
      </c>
    </row>
    <row r="152" spans="1:9">
      <c r="A152" s="27"/>
      <c r="B152" s="152">
        <f t="shared" ref="B152:B177" si="2">B151+1</f>
        <v>146</v>
      </c>
      <c r="C152" s="81"/>
      <c r="D152" s="19"/>
      <c r="E152" s="70"/>
      <c r="F152" s="70"/>
      <c r="G152" s="174"/>
      <c r="H152" s="171"/>
      <c r="I152" s="70">
        <f>НОЯ.25!I152+ДЕК.25!F152-ДЕК.25!E152</f>
        <v>-1350</v>
      </c>
    </row>
    <row r="153" spans="1:9">
      <c r="A153" s="27"/>
      <c r="B153" s="152">
        <f t="shared" si="2"/>
        <v>147</v>
      </c>
      <c r="C153" s="91"/>
      <c r="D153" s="19"/>
      <c r="E153" s="70"/>
      <c r="F153" s="70"/>
      <c r="G153" s="174"/>
      <c r="H153" s="171"/>
      <c r="I153" s="70">
        <f>НОЯ.25!I153+ДЕК.25!F153-ДЕК.25!E153</f>
        <v>-1350</v>
      </c>
    </row>
    <row r="154" spans="1:9">
      <c r="A154" s="27"/>
      <c r="B154" s="152">
        <f t="shared" si="2"/>
        <v>148</v>
      </c>
      <c r="C154" s="90"/>
      <c r="D154" s="19"/>
      <c r="E154" s="70"/>
      <c r="F154" s="70"/>
      <c r="G154" s="174"/>
      <c r="H154" s="171"/>
      <c r="I154" s="70">
        <f>НОЯ.25!I154+ДЕК.25!F154-ДЕК.25!E154</f>
        <v>0</v>
      </c>
    </row>
    <row r="155" spans="1:9">
      <c r="A155" s="27"/>
      <c r="B155" s="152">
        <f t="shared" si="2"/>
        <v>149</v>
      </c>
      <c r="C155" s="90"/>
      <c r="D155" s="19"/>
      <c r="E155" s="70"/>
      <c r="F155" s="70"/>
      <c r="G155" s="174"/>
      <c r="H155" s="171"/>
      <c r="I155" s="70">
        <f>НОЯ.25!I155+ДЕК.25!F155-ДЕК.25!E155</f>
        <v>0</v>
      </c>
    </row>
    <row r="156" spans="1:9">
      <c r="A156" s="27"/>
      <c r="B156" s="152">
        <f t="shared" si="2"/>
        <v>150</v>
      </c>
      <c r="C156" s="81"/>
      <c r="D156" s="19"/>
      <c r="E156" s="70"/>
      <c r="F156" s="70"/>
      <c r="G156" s="174"/>
      <c r="H156" s="171"/>
      <c r="I156" s="70">
        <f>НОЯ.25!I156+ДЕК.25!F156-ДЕК.25!E156</f>
        <v>0</v>
      </c>
    </row>
    <row r="157" spans="1:9">
      <c r="A157" s="27"/>
      <c r="B157" s="152">
        <f t="shared" si="2"/>
        <v>151</v>
      </c>
      <c r="C157" s="81"/>
      <c r="D157" s="19"/>
      <c r="E157" s="70"/>
      <c r="F157" s="70"/>
      <c r="G157" s="174"/>
      <c r="H157" s="171"/>
      <c r="I157" s="70">
        <f>НОЯ.25!I157+ДЕК.25!F157-ДЕК.25!E157</f>
        <v>-1350</v>
      </c>
    </row>
    <row r="158" spans="1:9">
      <c r="A158" s="27"/>
      <c r="B158" s="152">
        <f t="shared" si="2"/>
        <v>152</v>
      </c>
      <c r="C158" s="86"/>
      <c r="D158" s="19"/>
      <c r="E158" s="70"/>
      <c r="F158" s="70"/>
      <c r="G158" s="174"/>
      <c r="H158" s="171"/>
      <c r="I158" s="70">
        <f>НОЯ.25!I158+ДЕК.25!F158-ДЕК.25!E158</f>
        <v>-1350</v>
      </c>
    </row>
    <row r="159" spans="1:9">
      <c r="A159" s="27"/>
      <c r="B159" s="152">
        <f t="shared" si="2"/>
        <v>153</v>
      </c>
      <c r="C159" s="86"/>
      <c r="D159" s="19"/>
      <c r="E159" s="70"/>
      <c r="F159" s="70"/>
      <c r="G159" s="174"/>
      <c r="H159" s="171"/>
      <c r="I159" s="70">
        <f>НОЯ.25!I159+ДЕК.25!F159-ДЕК.25!E159</f>
        <v>0</v>
      </c>
    </row>
    <row r="160" spans="1:9">
      <c r="A160" s="27"/>
      <c r="B160" s="152">
        <f t="shared" si="2"/>
        <v>154</v>
      </c>
      <c r="C160" s="81"/>
      <c r="D160" s="19"/>
      <c r="E160" s="70"/>
      <c r="F160" s="70"/>
      <c r="G160" s="174"/>
      <c r="H160" s="171"/>
      <c r="I160" s="70">
        <f>НОЯ.25!I160+ДЕК.25!F160-ДЕК.25!E160</f>
        <v>-50</v>
      </c>
    </row>
    <row r="161" spans="1:9">
      <c r="A161" s="27"/>
      <c r="B161" s="152">
        <f t="shared" si="2"/>
        <v>155</v>
      </c>
      <c r="C161" s="73"/>
      <c r="D161" s="19"/>
      <c r="E161" s="70"/>
      <c r="F161" s="70"/>
      <c r="G161" s="174"/>
      <c r="H161" s="171"/>
      <c r="I161" s="70">
        <f>НОЯ.25!I161+ДЕК.25!F161-ДЕК.25!E161</f>
        <v>-1350</v>
      </c>
    </row>
    <row r="162" spans="1:9">
      <c r="A162" s="27"/>
      <c r="B162" s="152">
        <f t="shared" si="2"/>
        <v>156</v>
      </c>
      <c r="C162" s="73"/>
      <c r="D162" s="19"/>
      <c r="E162" s="70"/>
      <c r="F162" s="70"/>
      <c r="G162" s="174"/>
      <c r="H162" s="171"/>
      <c r="I162" s="70">
        <f>НОЯ.25!I162+ДЕК.25!F162-ДЕК.25!E162</f>
        <v>-1350</v>
      </c>
    </row>
    <row r="163" spans="1:9">
      <c r="A163" s="27"/>
      <c r="B163" s="152">
        <f t="shared" si="2"/>
        <v>157</v>
      </c>
      <c r="C163" s="73"/>
      <c r="D163" s="19"/>
      <c r="E163" s="70"/>
      <c r="F163" s="70"/>
      <c r="G163" s="174"/>
      <c r="H163" s="171"/>
      <c r="I163" s="70">
        <f>НОЯ.25!I163+ДЕК.25!F163-ДЕК.25!E163</f>
        <v>-1350</v>
      </c>
    </row>
    <row r="164" spans="1:9">
      <c r="A164" s="27"/>
      <c r="B164" s="152">
        <f t="shared" si="2"/>
        <v>158</v>
      </c>
      <c r="C164" s="73"/>
      <c r="D164" s="19"/>
      <c r="E164" s="70"/>
      <c r="F164" s="70"/>
      <c r="G164" s="174"/>
      <c r="H164" s="171"/>
      <c r="I164" s="70">
        <f>НОЯ.25!I164+ДЕК.25!F164-ДЕК.25!E164</f>
        <v>-1350</v>
      </c>
    </row>
    <row r="165" spans="1:9">
      <c r="A165" s="27"/>
      <c r="B165" s="152">
        <f t="shared" si="2"/>
        <v>159</v>
      </c>
      <c r="C165" s="73"/>
      <c r="D165" s="19"/>
      <c r="E165" s="70"/>
      <c r="F165" s="70"/>
      <c r="G165" s="174"/>
      <c r="H165" s="171"/>
      <c r="I165" s="70">
        <f>НОЯ.25!I165+ДЕК.25!F165-ДЕК.25!E165</f>
        <v>-1350</v>
      </c>
    </row>
    <row r="166" spans="1:9">
      <c r="A166" s="27"/>
      <c r="B166" s="152">
        <f t="shared" si="2"/>
        <v>160</v>
      </c>
      <c r="C166" s="73"/>
      <c r="D166" s="19"/>
      <c r="E166" s="70"/>
      <c r="F166" s="70"/>
      <c r="G166" s="174"/>
      <c r="H166" s="171"/>
      <c r="I166" s="70">
        <f>НОЯ.25!I166+ДЕК.25!F166-ДЕК.25!E166</f>
        <v>-1350</v>
      </c>
    </row>
    <row r="167" spans="1:9">
      <c r="A167" s="27"/>
      <c r="B167" s="152">
        <f t="shared" si="2"/>
        <v>161</v>
      </c>
      <c r="C167" s="73"/>
      <c r="D167" s="19"/>
      <c r="E167" s="70"/>
      <c r="F167" s="70"/>
      <c r="G167" s="174"/>
      <c r="H167" s="171"/>
      <c r="I167" s="70">
        <f>НОЯ.25!I167+ДЕК.25!F167-ДЕК.25!E167</f>
        <v>-1350</v>
      </c>
    </row>
    <row r="168" spans="1:9">
      <c r="A168" s="27"/>
      <c r="B168" s="152">
        <f t="shared" si="2"/>
        <v>162</v>
      </c>
      <c r="C168" s="73"/>
      <c r="D168" s="19"/>
      <c r="E168" s="70"/>
      <c r="F168" s="70"/>
      <c r="G168" s="174"/>
      <c r="H168" s="171"/>
      <c r="I168" s="70">
        <f>НОЯ.25!I168+ДЕК.25!F168-ДЕК.25!E168</f>
        <v>-1350</v>
      </c>
    </row>
    <row r="169" spans="1:9">
      <c r="A169" s="27"/>
      <c r="B169" s="152">
        <v>163</v>
      </c>
      <c r="C169" s="73"/>
      <c r="D169" s="19"/>
      <c r="E169" s="70"/>
      <c r="F169" s="70"/>
      <c r="G169" s="174"/>
      <c r="H169" s="171"/>
      <c r="I169" s="70">
        <f>НОЯ.25!I169+ДЕК.25!F169-ДЕК.25!E169</f>
        <v>0</v>
      </c>
    </row>
    <row r="170" spans="1:9">
      <c r="A170" s="27"/>
      <c r="B170" s="152">
        <v>164</v>
      </c>
      <c r="C170" s="91"/>
      <c r="D170" s="19"/>
      <c r="E170" s="70"/>
      <c r="F170" s="70"/>
      <c r="G170" s="174"/>
      <c r="H170" s="171"/>
      <c r="I170" s="70">
        <f>НОЯ.25!I170+ДЕК.25!F170-ДЕК.25!E170</f>
        <v>0</v>
      </c>
    </row>
    <row r="171" spans="1:9">
      <c r="A171" s="27"/>
      <c r="B171" s="152">
        <f t="shared" si="2"/>
        <v>165</v>
      </c>
      <c r="C171" s="91"/>
      <c r="D171" s="19"/>
      <c r="E171" s="70"/>
      <c r="F171" s="70"/>
      <c r="G171" s="174"/>
      <c r="H171" s="171"/>
      <c r="I171" s="70">
        <f>НОЯ.25!I171+ДЕК.25!F171-ДЕК.25!E171</f>
        <v>0</v>
      </c>
    </row>
    <row r="172" spans="1:9">
      <c r="A172" s="27"/>
      <c r="B172" s="152">
        <f t="shared" si="2"/>
        <v>166</v>
      </c>
      <c r="C172" s="91"/>
      <c r="D172" s="19"/>
      <c r="E172" s="70"/>
      <c r="F172" s="70"/>
      <c r="G172" s="174"/>
      <c r="H172" s="171"/>
      <c r="I172" s="70">
        <f>НОЯ.25!I172+ДЕК.25!F172-ДЕК.25!E172</f>
        <v>0</v>
      </c>
    </row>
    <row r="173" spans="1:9">
      <c r="A173" s="27"/>
      <c r="B173" s="152">
        <f t="shared" si="2"/>
        <v>167</v>
      </c>
      <c r="C173" s="73"/>
      <c r="D173" s="19"/>
      <c r="E173" s="70"/>
      <c r="F173" s="70"/>
      <c r="G173" s="174"/>
      <c r="H173" s="171"/>
      <c r="I173" s="70">
        <f>НОЯ.25!I173+ДЕК.25!F173-ДЕК.25!E173</f>
        <v>-1350</v>
      </c>
    </row>
    <row r="174" spans="1:9">
      <c r="A174" s="27"/>
      <c r="B174" s="152">
        <f t="shared" si="2"/>
        <v>168</v>
      </c>
      <c r="C174" s="73"/>
      <c r="D174" s="19"/>
      <c r="E174" s="70"/>
      <c r="F174" s="70"/>
      <c r="G174" s="174"/>
      <c r="H174" s="171"/>
      <c r="I174" s="70">
        <f>НОЯ.25!I174+ДЕК.25!F174-ДЕК.25!E174</f>
        <v>-1350</v>
      </c>
    </row>
    <row r="175" spans="1:9">
      <c r="A175" s="27"/>
      <c r="B175" s="152">
        <f t="shared" si="2"/>
        <v>169</v>
      </c>
      <c r="C175" s="73"/>
      <c r="D175" s="19"/>
      <c r="E175" s="70"/>
      <c r="F175" s="70"/>
      <c r="G175" s="174"/>
      <c r="H175" s="171"/>
      <c r="I175" s="70">
        <f>НОЯ.25!I175+ДЕК.25!F175-ДЕК.25!E175</f>
        <v>-1350</v>
      </c>
    </row>
    <row r="176" spans="1:9">
      <c r="A176" s="27"/>
      <c r="B176" s="152">
        <f t="shared" si="2"/>
        <v>170</v>
      </c>
      <c r="C176" s="73"/>
      <c r="D176" s="19"/>
      <c r="E176" s="70"/>
      <c r="F176" s="70"/>
      <c r="G176" s="174"/>
      <c r="H176" s="171"/>
      <c r="I176" s="70">
        <f>НОЯ.25!I176+ДЕК.25!F176-ДЕК.25!E176</f>
        <v>-1350</v>
      </c>
    </row>
    <row r="177" spans="1:9">
      <c r="A177" s="27"/>
      <c r="B177" s="152">
        <f t="shared" si="2"/>
        <v>171</v>
      </c>
      <c r="C177" s="73"/>
      <c r="D177" s="19"/>
      <c r="E177" s="70"/>
      <c r="F177" s="70"/>
      <c r="G177" s="174"/>
      <c r="H177" s="171"/>
      <c r="I177" s="70">
        <f>НОЯ.25!I177+ДЕК.25!F177-ДЕК.25!E177</f>
        <v>-1350</v>
      </c>
    </row>
    <row r="178" spans="1:9">
      <c r="A178" s="27"/>
      <c r="B178" s="152">
        <v>172</v>
      </c>
      <c r="C178" s="73"/>
      <c r="D178" s="19"/>
      <c r="E178" s="70"/>
      <c r="F178" s="70"/>
      <c r="G178" s="174"/>
      <c r="H178" s="171"/>
      <c r="I178" s="70">
        <f>НОЯ.25!I178+ДЕК.25!F178-ДЕК.25!E178</f>
        <v>-1350</v>
      </c>
    </row>
    <row r="179" spans="1:9">
      <c r="A179" s="27"/>
      <c r="B179" s="152">
        <v>173</v>
      </c>
      <c r="C179" s="73"/>
      <c r="D179" s="19"/>
      <c r="E179" s="70"/>
      <c r="F179" s="70"/>
      <c r="G179" s="174"/>
      <c r="H179" s="171"/>
      <c r="I179" s="70">
        <f>НОЯ.25!I179+ДЕК.25!F179-ДЕК.25!E179</f>
        <v>-1350</v>
      </c>
    </row>
    <row r="180" spans="1:9">
      <c r="A180" s="27"/>
      <c r="B180" s="152" t="s">
        <v>22</v>
      </c>
      <c r="C180" s="73"/>
      <c r="D180" s="19"/>
      <c r="E180" s="70"/>
      <c r="F180" s="70"/>
      <c r="G180" s="174"/>
      <c r="H180" s="171"/>
      <c r="I180" s="70">
        <f>НОЯ.25!I180+ДЕК.25!F180-ДЕК.25!E180</f>
        <v>-2700</v>
      </c>
    </row>
    <row r="181" spans="1:9">
      <c r="A181" s="23"/>
      <c r="B181" s="152">
        <v>175</v>
      </c>
      <c r="C181" s="73"/>
      <c r="D181" s="19"/>
      <c r="E181" s="70"/>
      <c r="F181" s="70"/>
      <c r="G181" s="174"/>
      <c r="H181" s="171"/>
      <c r="I181" s="70">
        <f>НОЯ.25!I181+ДЕК.25!F181-ДЕК.25!E181</f>
        <v>-1350</v>
      </c>
    </row>
    <row r="182" spans="1:9">
      <c r="A182" s="23"/>
      <c r="B182" s="152">
        <f>B181+1</f>
        <v>176</v>
      </c>
      <c r="C182" s="73"/>
      <c r="D182" s="19"/>
      <c r="E182" s="70"/>
      <c r="F182" s="70"/>
      <c r="G182" s="174"/>
      <c r="H182" s="171"/>
      <c r="I182" s="70">
        <f>НОЯ.25!I182+ДЕК.25!F182-ДЕК.25!E182</f>
        <v>-1350</v>
      </c>
    </row>
    <row r="183" spans="1:9">
      <c r="A183" s="23"/>
      <c r="B183" s="152">
        <f t="shared" ref="B183:B246" si="3">B182+1</f>
        <v>177</v>
      </c>
      <c r="C183" s="73"/>
      <c r="D183" s="19"/>
      <c r="E183" s="70"/>
      <c r="F183" s="70"/>
      <c r="G183" s="174"/>
      <c r="H183" s="171"/>
      <c r="I183" s="70">
        <f>НОЯ.25!I183+ДЕК.25!F183-ДЕК.25!E183</f>
        <v>-1350</v>
      </c>
    </row>
    <row r="184" spans="1:9">
      <c r="A184" s="23"/>
      <c r="B184" s="152">
        <f t="shared" si="3"/>
        <v>178</v>
      </c>
      <c r="C184" s="73"/>
      <c r="D184" s="19"/>
      <c r="E184" s="70"/>
      <c r="F184" s="70"/>
      <c r="G184" s="174"/>
      <c r="H184" s="171"/>
      <c r="I184" s="70">
        <f>НОЯ.25!I184+ДЕК.25!F184-ДЕК.25!E184</f>
        <v>-1350</v>
      </c>
    </row>
    <row r="185" spans="1:9">
      <c r="A185" s="23"/>
      <c r="B185" s="152">
        <f t="shared" si="3"/>
        <v>179</v>
      </c>
      <c r="C185" s="73"/>
      <c r="D185" s="19"/>
      <c r="E185" s="70"/>
      <c r="F185" s="70"/>
      <c r="G185" s="174"/>
      <c r="H185" s="171"/>
      <c r="I185" s="70">
        <f>НОЯ.25!I185+ДЕК.25!F185-ДЕК.25!E185</f>
        <v>-1350</v>
      </c>
    </row>
    <row r="186" spans="1:9">
      <c r="A186" s="23"/>
      <c r="B186" s="152">
        <f t="shared" si="3"/>
        <v>180</v>
      </c>
      <c r="C186" s="73"/>
      <c r="D186" s="19"/>
      <c r="E186" s="70"/>
      <c r="F186" s="70"/>
      <c r="G186" s="174"/>
      <c r="H186" s="171"/>
      <c r="I186" s="70">
        <f>НОЯ.25!I186+ДЕК.25!F186-ДЕК.25!E186</f>
        <v>-1350</v>
      </c>
    </row>
    <row r="187" spans="1:9">
      <c r="A187" s="23"/>
      <c r="B187" s="152">
        <f t="shared" si="3"/>
        <v>181</v>
      </c>
      <c r="C187" s="73"/>
      <c r="D187" s="19"/>
      <c r="E187" s="70"/>
      <c r="F187" s="70"/>
      <c r="G187" s="174"/>
      <c r="H187" s="171"/>
      <c r="I187" s="70">
        <f>НОЯ.25!I187+ДЕК.25!F187-ДЕК.25!E187</f>
        <v>12150</v>
      </c>
    </row>
    <row r="188" spans="1:9">
      <c r="A188" s="23"/>
      <c r="B188" s="152">
        <f t="shared" si="3"/>
        <v>182</v>
      </c>
      <c r="C188" s="73"/>
      <c r="D188" s="19"/>
      <c r="E188" s="70"/>
      <c r="F188" s="70"/>
      <c r="G188" s="174"/>
      <c r="H188" s="171"/>
      <c r="I188" s="70">
        <f>НОЯ.25!I188+ДЕК.25!F188-ДЕК.25!E188</f>
        <v>12150</v>
      </c>
    </row>
    <row r="189" spans="1:9">
      <c r="A189" s="23"/>
      <c r="B189" s="152">
        <f t="shared" si="3"/>
        <v>183</v>
      </c>
      <c r="C189" s="73"/>
      <c r="D189" s="19"/>
      <c r="E189" s="70"/>
      <c r="F189" s="70"/>
      <c r="G189" s="174"/>
      <c r="H189" s="171"/>
      <c r="I189" s="70">
        <f>НОЯ.25!I189+ДЕК.25!F189-ДЕК.25!E189</f>
        <v>0</v>
      </c>
    </row>
    <row r="190" spans="1:9">
      <c r="A190" s="23"/>
      <c r="B190" s="152">
        <f t="shared" si="3"/>
        <v>184</v>
      </c>
      <c r="C190" s="73"/>
      <c r="D190" s="19"/>
      <c r="E190" s="70"/>
      <c r="F190" s="70"/>
      <c r="G190" s="174"/>
      <c r="H190" s="171"/>
      <c r="I190" s="70">
        <f>НОЯ.25!I190+ДЕК.25!F190-ДЕК.25!E190</f>
        <v>-1350</v>
      </c>
    </row>
    <row r="191" spans="1:9">
      <c r="A191" s="23"/>
      <c r="B191" s="152">
        <f t="shared" si="3"/>
        <v>185</v>
      </c>
      <c r="C191" s="73"/>
      <c r="D191" s="19"/>
      <c r="E191" s="70"/>
      <c r="F191" s="70"/>
      <c r="G191" s="174"/>
      <c r="H191" s="171"/>
      <c r="I191" s="70">
        <f>НОЯ.25!I191+ДЕК.25!F191-ДЕК.25!E191</f>
        <v>-1350</v>
      </c>
    </row>
    <row r="192" spans="1:9">
      <c r="A192" s="23"/>
      <c r="B192" s="152">
        <f t="shared" si="3"/>
        <v>186</v>
      </c>
      <c r="C192" s="71"/>
      <c r="D192" s="19"/>
      <c r="E192" s="70"/>
      <c r="F192" s="70"/>
      <c r="G192" s="174"/>
      <c r="H192" s="171"/>
      <c r="I192" s="70">
        <f>НОЯ.25!I192+ДЕК.25!F192-ДЕК.25!E192</f>
        <v>-1350</v>
      </c>
    </row>
    <row r="193" spans="1:9">
      <c r="A193" s="23"/>
      <c r="B193" s="152">
        <f t="shared" si="3"/>
        <v>187</v>
      </c>
      <c r="C193" s="73"/>
      <c r="D193" s="19"/>
      <c r="E193" s="70"/>
      <c r="F193" s="70"/>
      <c r="G193" s="174"/>
      <c r="H193" s="171"/>
      <c r="I193" s="70">
        <f>НОЯ.25!I193+ДЕК.25!F193-ДЕК.25!E193</f>
        <v>5400</v>
      </c>
    </row>
    <row r="194" spans="1:9">
      <c r="A194" s="23"/>
      <c r="B194" s="152">
        <f t="shared" si="3"/>
        <v>188</v>
      </c>
      <c r="C194" s="73"/>
      <c r="D194" s="19"/>
      <c r="E194" s="70"/>
      <c r="F194" s="70"/>
      <c r="G194" s="174"/>
      <c r="H194" s="171"/>
      <c r="I194" s="70">
        <f>НОЯ.25!I194+ДЕК.25!F194-ДЕК.25!E194</f>
        <v>3650</v>
      </c>
    </row>
    <row r="195" spans="1:9">
      <c r="A195" s="23"/>
      <c r="B195" s="152">
        <f t="shared" si="3"/>
        <v>189</v>
      </c>
      <c r="C195" s="73"/>
      <c r="D195" s="19"/>
      <c r="E195" s="70"/>
      <c r="F195" s="70"/>
      <c r="G195" s="174"/>
      <c r="H195" s="171"/>
      <c r="I195" s="70">
        <f>НОЯ.25!I195+ДЕК.25!F195-ДЕК.25!E195</f>
        <v>-1350</v>
      </c>
    </row>
    <row r="196" spans="1:9">
      <c r="A196" s="23"/>
      <c r="B196" s="152">
        <f t="shared" si="3"/>
        <v>190</v>
      </c>
      <c r="C196" s="81"/>
      <c r="D196" s="19"/>
      <c r="E196" s="70"/>
      <c r="F196" s="70"/>
      <c r="G196" s="174"/>
      <c r="H196" s="171"/>
      <c r="I196" s="70">
        <f>НОЯ.25!I196+ДЕК.25!F196-ДЕК.25!E196</f>
        <v>0</v>
      </c>
    </row>
    <row r="197" spans="1:9">
      <c r="A197" s="23"/>
      <c r="B197" s="152">
        <f t="shared" si="3"/>
        <v>191</v>
      </c>
      <c r="C197" s="73"/>
      <c r="D197" s="19"/>
      <c r="E197" s="70"/>
      <c r="F197" s="70"/>
      <c r="G197" s="174"/>
      <c r="H197" s="171"/>
      <c r="I197" s="70">
        <f>НОЯ.25!I197+ДЕК.25!F197-ДЕК.25!E197</f>
        <v>-1350</v>
      </c>
    </row>
    <row r="198" spans="1:9">
      <c r="A198" s="23"/>
      <c r="B198" s="152">
        <f t="shared" si="3"/>
        <v>192</v>
      </c>
      <c r="C198" s="73"/>
      <c r="D198" s="19"/>
      <c r="E198" s="70"/>
      <c r="F198" s="70"/>
      <c r="G198" s="174"/>
      <c r="H198" s="171"/>
      <c r="I198" s="70">
        <f>НОЯ.25!I198+ДЕК.25!F198-ДЕК.25!E198</f>
        <v>-1350</v>
      </c>
    </row>
    <row r="199" spans="1:9">
      <c r="A199" s="23"/>
      <c r="B199" s="152">
        <f t="shared" si="3"/>
        <v>193</v>
      </c>
      <c r="C199" s="73"/>
      <c r="D199" s="19"/>
      <c r="E199" s="70"/>
      <c r="F199" s="70"/>
      <c r="G199" s="174"/>
      <c r="H199" s="171"/>
      <c r="I199" s="70">
        <f>НОЯ.25!I199+ДЕК.25!F199-ДЕК.25!E199</f>
        <v>0</v>
      </c>
    </row>
    <row r="200" spans="1:9">
      <c r="A200" s="23"/>
      <c r="B200" s="152">
        <f t="shared" si="3"/>
        <v>194</v>
      </c>
      <c r="C200" s="73"/>
      <c r="D200" s="19"/>
      <c r="E200" s="70"/>
      <c r="F200" s="70"/>
      <c r="G200" s="174"/>
      <c r="H200" s="171"/>
      <c r="I200" s="70">
        <f>НОЯ.25!I200+ДЕК.25!F200-ДЕК.25!E200</f>
        <v>0</v>
      </c>
    </row>
    <row r="201" spans="1:9">
      <c r="A201" s="23"/>
      <c r="B201" s="152">
        <f t="shared" si="3"/>
        <v>195</v>
      </c>
      <c r="C201" s="73"/>
      <c r="D201" s="19"/>
      <c r="E201" s="70"/>
      <c r="F201" s="70"/>
      <c r="G201" s="174"/>
      <c r="H201" s="171"/>
      <c r="I201" s="70">
        <f>НОЯ.25!I201+ДЕК.25!F201-ДЕК.25!E201</f>
        <v>0</v>
      </c>
    </row>
    <row r="202" spans="1:9">
      <c r="A202" s="23"/>
      <c r="B202" s="152">
        <f t="shared" si="3"/>
        <v>196</v>
      </c>
      <c r="C202" s="73"/>
      <c r="D202" s="19"/>
      <c r="E202" s="70"/>
      <c r="F202" s="70"/>
      <c r="G202" s="174"/>
      <c r="H202" s="171"/>
      <c r="I202" s="70">
        <f>НОЯ.25!I202+ДЕК.25!F202-ДЕК.25!E202</f>
        <v>0</v>
      </c>
    </row>
    <row r="203" spans="1:9">
      <c r="A203" s="23"/>
      <c r="B203" s="152">
        <f t="shared" si="3"/>
        <v>197</v>
      </c>
      <c r="C203" s="73"/>
      <c r="D203" s="19"/>
      <c r="E203" s="70"/>
      <c r="F203" s="70"/>
      <c r="G203" s="174"/>
      <c r="H203" s="171"/>
      <c r="I203" s="70">
        <f>НОЯ.25!I203+ДЕК.25!F203-ДЕК.25!E203</f>
        <v>-1350</v>
      </c>
    </row>
    <row r="204" spans="1:9">
      <c r="A204" s="23"/>
      <c r="B204" s="152">
        <f t="shared" si="3"/>
        <v>198</v>
      </c>
      <c r="C204" s="73"/>
      <c r="D204" s="19"/>
      <c r="E204" s="70"/>
      <c r="F204" s="70"/>
      <c r="G204" s="174"/>
      <c r="H204" s="171"/>
      <c r="I204" s="70">
        <f>НОЯ.25!I204+ДЕК.25!F204-ДЕК.25!E204</f>
        <v>-1350</v>
      </c>
    </row>
    <row r="205" spans="1:9">
      <c r="A205" s="23"/>
      <c r="B205" s="152">
        <f t="shared" si="3"/>
        <v>199</v>
      </c>
      <c r="C205" s="73"/>
      <c r="D205" s="19"/>
      <c r="E205" s="70"/>
      <c r="F205" s="70"/>
      <c r="G205" s="174"/>
      <c r="H205" s="171"/>
      <c r="I205" s="70">
        <f>НОЯ.25!I205+ДЕК.25!F205-ДЕК.25!E205</f>
        <v>0</v>
      </c>
    </row>
    <row r="206" spans="1:9">
      <c r="A206" s="23"/>
      <c r="B206" s="152">
        <f t="shared" si="3"/>
        <v>200</v>
      </c>
      <c r="C206" s="73"/>
      <c r="D206" s="19"/>
      <c r="E206" s="70"/>
      <c r="F206" s="70"/>
      <c r="G206" s="174"/>
      <c r="H206" s="171"/>
      <c r="I206" s="70">
        <f>НОЯ.25!I206+ДЕК.25!F206-ДЕК.25!E206</f>
        <v>0</v>
      </c>
    </row>
    <row r="207" spans="1:9">
      <c r="A207" s="23"/>
      <c r="B207" s="152">
        <f t="shared" si="3"/>
        <v>201</v>
      </c>
      <c r="C207" s="73"/>
      <c r="D207" s="19"/>
      <c r="E207" s="70"/>
      <c r="F207" s="70"/>
      <c r="G207" s="174"/>
      <c r="H207" s="171"/>
      <c r="I207" s="70">
        <f>НОЯ.25!I207+ДЕК.25!F207-ДЕК.25!E207</f>
        <v>-1350</v>
      </c>
    </row>
    <row r="208" spans="1:9">
      <c r="A208" s="23"/>
      <c r="B208" s="152">
        <f t="shared" si="3"/>
        <v>202</v>
      </c>
      <c r="C208" s="73"/>
      <c r="D208" s="19"/>
      <c r="E208" s="70"/>
      <c r="F208" s="70"/>
      <c r="G208" s="174"/>
      <c r="H208" s="171"/>
      <c r="I208" s="70">
        <f>НОЯ.25!I208+ДЕК.25!F208-ДЕК.25!E208</f>
        <v>-1350</v>
      </c>
    </row>
    <row r="209" spans="1:9">
      <c r="A209" s="23"/>
      <c r="B209" s="152">
        <f t="shared" si="3"/>
        <v>203</v>
      </c>
      <c r="C209" s="73"/>
      <c r="D209" s="19"/>
      <c r="E209" s="70"/>
      <c r="F209" s="70"/>
      <c r="G209" s="174"/>
      <c r="H209" s="171"/>
      <c r="I209" s="70">
        <f>НОЯ.25!I209+ДЕК.25!F209-ДЕК.25!E209</f>
        <v>-1350</v>
      </c>
    </row>
    <row r="210" spans="1:9">
      <c r="A210" s="23"/>
      <c r="B210" s="152">
        <f>B209+1</f>
        <v>204</v>
      </c>
      <c r="C210" s="73"/>
      <c r="D210" s="19"/>
      <c r="E210" s="70"/>
      <c r="F210" s="70"/>
      <c r="G210" s="174"/>
      <c r="H210" s="171"/>
      <c r="I210" s="70">
        <f>НОЯ.25!I210+ДЕК.25!F210-ДЕК.25!E210</f>
        <v>0</v>
      </c>
    </row>
    <row r="211" spans="1:9">
      <c r="A211" s="23"/>
      <c r="B211" s="152">
        <f t="shared" si="3"/>
        <v>205</v>
      </c>
      <c r="C211" s="73"/>
      <c r="D211" s="19"/>
      <c r="E211" s="70"/>
      <c r="F211" s="70"/>
      <c r="G211" s="174"/>
      <c r="H211" s="171"/>
      <c r="I211" s="70">
        <f>НОЯ.25!I211+ДЕК.25!F211-ДЕК.25!E211</f>
        <v>-1350</v>
      </c>
    </row>
    <row r="212" spans="1:9">
      <c r="A212" s="23"/>
      <c r="B212" s="152">
        <f t="shared" si="3"/>
        <v>206</v>
      </c>
      <c r="C212" s="73"/>
      <c r="D212" s="19"/>
      <c r="E212" s="70"/>
      <c r="F212" s="70"/>
      <c r="G212" s="174"/>
      <c r="H212" s="171"/>
      <c r="I212" s="70">
        <f>НОЯ.25!I212+ДЕК.25!F212-ДЕК.25!E212</f>
        <v>-1350</v>
      </c>
    </row>
    <row r="213" spans="1:9">
      <c r="A213" s="23"/>
      <c r="B213" s="152">
        <f t="shared" si="3"/>
        <v>207</v>
      </c>
      <c r="C213" s="73"/>
      <c r="D213" s="19"/>
      <c r="E213" s="70"/>
      <c r="F213" s="70"/>
      <c r="G213" s="174"/>
      <c r="H213" s="171"/>
      <c r="I213" s="70">
        <f>НОЯ.25!I213+ДЕК.25!F213-ДЕК.25!E213</f>
        <v>-1350</v>
      </c>
    </row>
    <row r="214" spans="1:9">
      <c r="A214" s="23"/>
      <c r="B214" s="152">
        <f t="shared" si="3"/>
        <v>208</v>
      </c>
      <c r="C214" s="73"/>
      <c r="D214" s="19"/>
      <c r="E214" s="70"/>
      <c r="F214" s="70"/>
      <c r="G214" s="174"/>
      <c r="H214" s="171"/>
      <c r="I214" s="70">
        <f>НОЯ.25!I214+ДЕК.25!F214-ДЕК.25!E214</f>
        <v>-1350</v>
      </c>
    </row>
    <row r="215" spans="1:9">
      <c r="A215" s="23"/>
      <c r="B215" s="152">
        <f t="shared" si="3"/>
        <v>209</v>
      </c>
      <c r="C215" s="73"/>
      <c r="D215" s="19"/>
      <c r="E215" s="70"/>
      <c r="F215" s="70"/>
      <c r="G215" s="174"/>
      <c r="H215" s="171"/>
      <c r="I215" s="70">
        <f>НОЯ.25!I215+ДЕК.25!F215-ДЕК.25!E215</f>
        <v>-1350</v>
      </c>
    </row>
    <row r="216" spans="1:9">
      <c r="A216" s="23"/>
      <c r="B216" s="152">
        <f t="shared" si="3"/>
        <v>210</v>
      </c>
      <c r="C216" s="73"/>
      <c r="D216" s="19"/>
      <c r="E216" s="70"/>
      <c r="F216" s="70"/>
      <c r="G216" s="174"/>
      <c r="H216" s="171"/>
      <c r="I216" s="70">
        <f>НОЯ.25!I216+ДЕК.25!F216-ДЕК.25!E216</f>
        <v>-1350</v>
      </c>
    </row>
    <row r="217" spans="1:9">
      <c r="A217" s="23"/>
      <c r="B217" s="152">
        <f t="shared" si="3"/>
        <v>211</v>
      </c>
      <c r="C217" s="73"/>
      <c r="D217" s="19"/>
      <c r="E217" s="70"/>
      <c r="F217" s="70"/>
      <c r="G217" s="174"/>
      <c r="H217" s="171"/>
      <c r="I217" s="70">
        <f>НОЯ.25!I217+ДЕК.25!F217-ДЕК.25!E217</f>
        <v>-1350</v>
      </c>
    </row>
    <row r="218" spans="1:9">
      <c r="A218" s="23"/>
      <c r="B218" s="152">
        <f t="shared" si="3"/>
        <v>212</v>
      </c>
      <c r="C218" s="73"/>
      <c r="D218" s="19"/>
      <c r="E218" s="70"/>
      <c r="F218" s="70"/>
      <c r="G218" s="174"/>
      <c r="H218" s="171"/>
      <c r="I218" s="70">
        <f>НОЯ.25!I218+ДЕК.25!F218-ДЕК.25!E218</f>
        <v>0</v>
      </c>
    </row>
    <row r="219" spans="1:9">
      <c r="A219" s="23"/>
      <c r="B219" s="152">
        <f t="shared" si="3"/>
        <v>213</v>
      </c>
      <c r="C219" s="73"/>
      <c r="D219" s="19"/>
      <c r="E219" s="70"/>
      <c r="F219" s="70"/>
      <c r="G219" s="174"/>
      <c r="H219" s="171"/>
      <c r="I219" s="70">
        <f>НОЯ.25!I219+ДЕК.25!F219-ДЕК.25!E219</f>
        <v>-1350</v>
      </c>
    </row>
    <row r="220" spans="1:9">
      <c r="A220" s="23"/>
      <c r="B220" s="152">
        <f t="shared" si="3"/>
        <v>214</v>
      </c>
      <c r="C220" s="73"/>
      <c r="D220" s="136"/>
      <c r="E220" s="70"/>
      <c r="F220" s="70"/>
      <c r="G220" s="174"/>
      <c r="H220" s="171"/>
      <c r="I220" s="70">
        <f>НОЯ.25!I220+ДЕК.25!F220-ДЕК.25!E220</f>
        <v>-1350</v>
      </c>
    </row>
    <row r="221" spans="1:9">
      <c r="A221" s="23"/>
      <c r="B221" s="152">
        <f t="shared" si="3"/>
        <v>215</v>
      </c>
      <c r="C221" s="73"/>
      <c r="D221" s="19"/>
      <c r="E221" s="70"/>
      <c r="F221" s="70"/>
      <c r="G221" s="174"/>
      <c r="H221" s="171"/>
      <c r="I221" s="70">
        <f>НОЯ.25!I221+ДЕК.25!F221-ДЕК.25!E221</f>
        <v>-1350</v>
      </c>
    </row>
    <row r="222" spans="1:9">
      <c r="A222" s="23"/>
      <c r="B222" s="152">
        <f t="shared" si="3"/>
        <v>216</v>
      </c>
      <c r="C222" s="73"/>
      <c r="D222" s="19"/>
      <c r="E222" s="70"/>
      <c r="F222" s="70"/>
      <c r="G222" s="174"/>
      <c r="H222" s="171"/>
      <c r="I222" s="70">
        <f>НОЯ.25!I222+ДЕК.25!F222-ДЕК.25!E222</f>
        <v>-1350</v>
      </c>
    </row>
    <row r="223" spans="1:9">
      <c r="A223" s="23"/>
      <c r="B223" s="152">
        <f t="shared" si="3"/>
        <v>217</v>
      </c>
      <c r="C223" s="73"/>
      <c r="D223" s="19"/>
      <c r="E223" s="70"/>
      <c r="F223" s="70"/>
      <c r="G223" s="174"/>
      <c r="H223" s="171"/>
      <c r="I223" s="70">
        <f>НОЯ.25!I223+ДЕК.25!F223-ДЕК.25!E223</f>
        <v>-1350</v>
      </c>
    </row>
    <row r="224" spans="1:9">
      <c r="A224" s="23"/>
      <c r="B224" s="152">
        <f t="shared" si="3"/>
        <v>218</v>
      </c>
      <c r="C224" s="73"/>
      <c r="D224" s="19"/>
      <c r="E224" s="70"/>
      <c r="F224" s="70"/>
      <c r="G224" s="174"/>
      <c r="H224" s="171"/>
      <c r="I224" s="70">
        <f>НОЯ.25!I224+ДЕК.25!F224-ДЕК.25!E224</f>
        <v>0</v>
      </c>
    </row>
    <row r="225" spans="1:9">
      <c r="A225" s="23"/>
      <c r="B225" s="152">
        <f t="shared" si="3"/>
        <v>219</v>
      </c>
      <c r="C225" s="73"/>
      <c r="D225" s="19"/>
      <c r="E225" s="70"/>
      <c r="F225" s="70"/>
      <c r="G225" s="174"/>
      <c r="H225" s="171"/>
      <c r="I225" s="70">
        <f>НОЯ.25!I225+ДЕК.25!F225-ДЕК.25!E225</f>
        <v>0</v>
      </c>
    </row>
    <row r="226" spans="1:9">
      <c r="A226" s="23"/>
      <c r="B226" s="152">
        <f t="shared" si="3"/>
        <v>220</v>
      </c>
      <c r="C226" s="73"/>
      <c r="D226" s="19"/>
      <c r="E226" s="70"/>
      <c r="F226" s="70"/>
      <c r="G226" s="174"/>
      <c r="H226" s="171"/>
      <c r="I226" s="70">
        <f>НОЯ.25!I226+ДЕК.25!F226-ДЕК.25!E226</f>
        <v>-1350</v>
      </c>
    </row>
    <row r="227" spans="1:9">
      <c r="A227" s="23"/>
      <c r="B227" s="152">
        <f t="shared" si="3"/>
        <v>221</v>
      </c>
      <c r="C227" s="73"/>
      <c r="D227" s="19"/>
      <c r="E227" s="70"/>
      <c r="F227" s="70"/>
      <c r="G227" s="174"/>
      <c r="H227" s="171"/>
      <c r="I227" s="70">
        <f>НОЯ.25!I227+ДЕК.25!F227-ДЕК.25!E227</f>
        <v>-1350</v>
      </c>
    </row>
    <row r="228" spans="1:9">
      <c r="A228" s="23"/>
      <c r="B228" s="152">
        <f t="shared" si="3"/>
        <v>222</v>
      </c>
      <c r="C228" s="73"/>
      <c r="D228" s="19"/>
      <c r="E228" s="70"/>
      <c r="F228" s="70"/>
      <c r="G228" s="174"/>
      <c r="H228" s="171"/>
      <c r="I228" s="70">
        <f>НОЯ.25!I228+ДЕК.25!F228-ДЕК.25!E228</f>
        <v>-1350</v>
      </c>
    </row>
    <row r="229" spans="1:9">
      <c r="A229" s="23"/>
      <c r="B229" s="152">
        <f t="shared" si="3"/>
        <v>223</v>
      </c>
      <c r="C229" s="73"/>
      <c r="D229" s="19"/>
      <c r="E229" s="70"/>
      <c r="F229" s="70"/>
      <c r="G229" s="174"/>
      <c r="H229" s="171"/>
      <c r="I229" s="70">
        <f>НОЯ.25!I229+ДЕК.25!F229-ДЕК.25!E229</f>
        <v>-1350</v>
      </c>
    </row>
    <row r="230" spans="1:9">
      <c r="A230" s="23"/>
      <c r="B230" s="152">
        <f t="shared" si="3"/>
        <v>224</v>
      </c>
      <c r="C230" s="73"/>
      <c r="D230" s="19"/>
      <c r="E230" s="70"/>
      <c r="F230" s="70"/>
      <c r="G230" s="174"/>
      <c r="H230" s="171"/>
      <c r="I230" s="70">
        <f>НОЯ.25!I230+ДЕК.25!F230-ДЕК.25!E230</f>
        <v>-1350</v>
      </c>
    </row>
    <row r="231" spans="1:9">
      <c r="A231" s="23"/>
      <c r="B231" s="152">
        <f t="shared" si="3"/>
        <v>225</v>
      </c>
      <c r="C231" s="73"/>
      <c r="D231" s="19"/>
      <c r="E231" s="70"/>
      <c r="F231" s="70"/>
      <c r="G231" s="174"/>
      <c r="H231" s="171"/>
      <c r="I231" s="70">
        <f>НОЯ.25!I231+ДЕК.25!F231-ДЕК.25!E231</f>
        <v>-1350</v>
      </c>
    </row>
    <row r="232" spans="1:9">
      <c r="A232" s="23"/>
      <c r="B232" s="152">
        <f t="shared" si="3"/>
        <v>226</v>
      </c>
      <c r="C232" s="73"/>
      <c r="D232" s="19"/>
      <c r="E232" s="70"/>
      <c r="F232" s="70"/>
      <c r="G232" s="174"/>
      <c r="H232" s="171"/>
      <c r="I232" s="70">
        <f>НОЯ.25!I232+ДЕК.25!F232-ДЕК.25!E232</f>
        <v>-1350</v>
      </c>
    </row>
    <row r="233" spans="1:9">
      <c r="A233" s="23"/>
      <c r="B233" s="152">
        <f t="shared" si="3"/>
        <v>227</v>
      </c>
      <c r="C233" s="73"/>
      <c r="D233" s="19"/>
      <c r="E233" s="70"/>
      <c r="F233" s="70"/>
      <c r="G233" s="174"/>
      <c r="H233" s="171"/>
      <c r="I233" s="70">
        <f>НОЯ.25!I233+ДЕК.25!F233-ДЕК.25!E233</f>
        <v>-1350</v>
      </c>
    </row>
    <row r="234" spans="1:9">
      <c r="A234" s="23"/>
      <c r="B234" s="152">
        <f t="shared" si="3"/>
        <v>228</v>
      </c>
      <c r="C234" s="73"/>
      <c r="D234" s="19"/>
      <c r="E234" s="70"/>
      <c r="F234" s="70"/>
      <c r="G234" s="174"/>
      <c r="H234" s="171"/>
      <c r="I234" s="70">
        <f>НОЯ.25!I234+ДЕК.25!F234-ДЕК.25!E234</f>
        <v>-1350</v>
      </c>
    </row>
    <row r="235" spans="1:9">
      <c r="A235" s="23"/>
      <c r="B235" s="152">
        <f t="shared" si="3"/>
        <v>229</v>
      </c>
      <c r="C235" s="73"/>
      <c r="D235" s="19"/>
      <c r="E235" s="70"/>
      <c r="F235" s="70"/>
      <c r="G235" s="174"/>
      <c r="H235" s="171"/>
      <c r="I235" s="70">
        <f>НОЯ.25!I235+ДЕК.25!F235-ДЕК.25!E235</f>
        <v>-1350</v>
      </c>
    </row>
    <row r="236" spans="1:9">
      <c r="A236" s="23"/>
      <c r="B236" s="152">
        <f t="shared" si="3"/>
        <v>230</v>
      </c>
      <c r="C236" s="73"/>
      <c r="D236" s="19"/>
      <c r="E236" s="70"/>
      <c r="F236" s="70"/>
      <c r="G236" s="174"/>
      <c r="H236" s="171"/>
      <c r="I236" s="70">
        <f>НОЯ.25!I236+ДЕК.25!F236-ДЕК.25!E236</f>
        <v>-1350</v>
      </c>
    </row>
    <row r="237" spans="1:9">
      <c r="A237" s="23"/>
      <c r="B237" s="152">
        <f t="shared" si="3"/>
        <v>231</v>
      </c>
      <c r="C237" s="73"/>
      <c r="D237" s="19"/>
      <c r="E237" s="70"/>
      <c r="F237" s="70"/>
      <c r="G237" s="174"/>
      <c r="H237" s="171"/>
      <c r="I237" s="70">
        <f>НОЯ.25!I237+ДЕК.25!F237-ДЕК.25!E237</f>
        <v>-1350</v>
      </c>
    </row>
    <row r="238" spans="1:9">
      <c r="A238" s="23"/>
      <c r="B238" s="152">
        <f t="shared" si="3"/>
        <v>232</v>
      </c>
      <c r="C238" s="73"/>
      <c r="D238" s="19"/>
      <c r="E238" s="70"/>
      <c r="F238" s="70"/>
      <c r="G238" s="174"/>
      <c r="H238" s="171"/>
      <c r="I238" s="70">
        <f>НОЯ.25!I238+ДЕК.25!F238-ДЕК.25!E238</f>
        <v>-1350</v>
      </c>
    </row>
    <row r="239" spans="1:9">
      <c r="A239" s="23"/>
      <c r="B239" s="152">
        <f t="shared" si="3"/>
        <v>233</v>
      </c>
      <c r="C239" s="73"/>
      <c r="D239" s="19"/>
      <c r="E239" s="70"/>
      <c r="F239" s="70"/>
      <c r="G239" s="174"/>
      <c r="H239" s="171"/>
      <c r="I239" s="70">
        <f>НОЯ.25!I239+ДЕК.25!F239-ДЕК.25!E239</f>
        <v>-1350</v>
      </c>
    </row>
    <row r="240" spans="1:9">
      <c r="A240" s="23"/>
      <c r="B240" s="152">
        <f t="shared" si="3"/>
        <v>234</v>
      </c>
      <c r="C240" s="73"/>
      <c r="D240" s="19"/>
      <c r="E240" s="70"/>
      <c r="F240" s="70"/>
      <c r="G240" s="174"/>
      <c r="H240" s="171"/>
      <c r="I240" s="70">
        <f>НОЯ.25!I240+ДЕК.25!F240-ДЕК.25!E240</f>
        <v>-1350</v>
      </c>
    </row>
    <row r="241" spans="1:9">
      <c r="A241" s="23"/>
      <c r="B241" s="152">
        <f t="shared" si="3"/>
        <v>235</v>
      </c>
      <c r="C241" s="73"/>
      <c r="D241" s="19"/>
      <c r="E241" s="70"/>
      <c r="F241" s="70"/>
      <c r="G241" s="174"/>
      <c r="H241" s="171"/>
      <c r="I241" s="70">
        <f>НОЯ.25!I241+ДЕК.25!F241-ДЕК.25!E241</f>
        <v>-1350</v>
      </c>
    </row>
    <row r="242" spans="1:9">
      <c r="A242" s="23"/>
      <c r="B242" s="152">
        <f t="shared" si="3"/>
        <v>236</v>
      </c>
      <c r="C242" s="73"/>
      <c r="D242" s="19"/>
      <c r="E242" s="70"/>
      <c r="F242" s="70"/>
      <c r="G242" s="174"/>
      <c r="H242" s="171"/>
      <c r="I242" s="70">
        <f>НОЯ.25!I242+ДЕК.25!F242-ДЕК.25!E242</f>
        <v>-1350</v>
      </c>
    </row>
    <row r="243" spans="1:9">
      <c r="A243" s="23"/>
      <c r="B243" s="152">
        <f t="shared" si="3"/>
        <v>237</v>
      </c>
      <c r="C243" s="73"/>
      <c r="D243" s="19"/>
      <c r="E243" s="70"/>
      <c r="F243" s="70"/>
      <c r="G243" s="174"/>
      <c r="H243" s="171"/>
      <c r="I243" s="70">
        <f>НОЯ.25!I243+ДЕК.25!F243-ДЕК.25!E243</f>
        <v>-1350</v>
      </c>
    </row>
    <row r="244" spans="1:9">
      <c r="A244" s="23"/>
      <c r="B244" s="152">
        <f t="shared" si="3"/>
        <v>238</v>
      </c>
      <c r="C244" s="73"/>
      <c r="D244" s="19"/>
      <c r="E244" s="70"/>
      <c r="F244" s="70"/>
      <c r="G244" s="174"/>
      <c r="H244" s="171"/>
      <c r="I244" s="70">
        <f>НОЯ.25!I244+ДЕК.25!F244-ДЕК.25!E244</f>
        <v>-1350</v>
      </c>
    </row>
    <row r="245" spans="1:9">
      <c r="A245" s="23"/>
      <c r="B245" s="152">
        <f t="shared" si="3"/>
        <v>239</v>
      </c>
      <c r="C245" s="73"/>
      <c r="D245" s="19"/>
      <c r="E245" s="70"/>
      <c r="F245" s="70"/>
      <c r="G245" s="174"/>
      <c r="H245" s="171"/>
      <c r="I245" s="70">
        <f>НОЯ.25!I245+ДЕК.25!F245-ДЕК.25!E245</f>
        <v>-1350</v>
      </c>
    </row>
    <row r="246" spans="1:9">
      <c r="A246" s="23"/>
      <c r="B246" s="152">
        <f t="shared" si="3"/>
        <v>240</v>
      </c>
      <c r="C246" s="73"/>
      <c r="D246" s="19"/>
      <c r="E246" s="70"/>
      <c r="F246" s="70"/>
      <c r="G246" s="174"/>
      <c r="H246" s="171"/>
      <c r="I246" s="70">
        <f>НОЯ.25!I246+ДЕК.25!F246-ДЕК.25!E246</f>
        <v>-1350</v>
      </c>
    </row>
    <row r="247" spans="1:9">
      <c r="A247" s="23"/>
      <c r="B247" s="169">
        <v>241</v>
      </c>
      <c r="C247" s="73"/>
      <c r="D247" s="19"/>
      <c r="E247" s="70"/>
      <c r="F247" s="70"/>
      <c r="G247" s="174"/>
      <c r="H247" s="171"/>
      <c r="I247" s="70">
        <f>НОЯ.25!I247+ДЕК.25!F247-ДЕК.25!E247</f>
        <v>-1350</v>
      </c>
    </row>
    <row r="248" spans="1:9">
      <c r="A248" s="27"/>
      <c r="B248" s="152" t="s">
        <v>23</v>
      </c>
      <c r="C248" s="73"/>
      <c r="D248" s="19"/>
      <c r="E248" s="70"/>
      <c r="F248" s="70"/>
      <c r="G248" s="174"/>
      <c r="H248" s="171"/>
      <c r="I248" s="70">
        <f>НОЯ.25!I248+ДЕК.25!F248-ДЕК.25!E248</f>
        <v>-2700</v>
      </c>
    </row>
    <row r="249" spans="1:9">
      <c r="A249" s="27"/>
      <c r="B249" s="152" t="s">
        <v>24</v>
      </c>
      <c r="C249" s="73"/>
      <c r="D249" s="19"/>
      <c r="E249" s="70"/>
      <c r="F249" s="70"/>
      <c r="G249" s="174"/>
      <c r="H249" s="171"/>
      <c r="I249" s="70">
        <f>НОЯ.25!I249+ДЕК.25!F249-ДЕК.25!E249</f>
        <v>0</v>
      </c>
    </row>
    <row r="250" spans="1:9">
      <c r="A250" s="27"/>
      <c r="B250" s="152">
        <f>243+1</f>
        <v>244</v>
      </c>
      <c r="C250" s="73"/>
      <c r="D250" s="19"/>
      <c r="E250" s="70"/>
      <c r="F250" s="70"/>
      <c r="G250" s="174"/>
      <c r="H250" s="171"/>
      <c r="I250" s="70">
        <f>НОЯ.25!I250+ДЕК.25!F250-ДЕК.25!E250</f>
        <v>0</v>
      </c>
    </row>
    <row r="251" spans="1:9">
      <c r="A251" s="27"/>
      <c r="B251" s="152">
        <f t="shared" ref="B251:B271" si="4">B250+1</f>
        <v>245</v>
      </c>
      <c r="C251" s="73"/>
      <c r="D251" s="19"/>
      <c r="E251" s="70"/>
      <c r="F251" s="70"/>
      <c r="G251" s="174"/>
      <c r="H251" s="171"/>
      <c r="I251" s="70">
        <f>НОЯ.25!I251+ДЕК.25!F251-ДЕК.25!E251</f>
        <v>-1350</v>
      </c>
    </row>
    <row r="252" spans="1:9">
      <c r="A252" s="27"/>
      <c r="B252" s="152">
        <f t="shared" si="4"/>
        <v>246</v>
      </c>
      <c r="C252" s="73"/>
      <c r="D252" s="19"/>
      <c r="E252" s="70"/>
      <c r="F252" s="70"/>
      <c r="G252" s="174"/>
      <c r="H252" s="171"/>
      <c r="I252" s="70">
        <f>НОЯ.25!I252+ДЕК.25!F252-ДЕК.25!E252</f>
        <v>0</v>
      </c>
    </row>
    <row r="253" spans="1:9">
      <c r="A253" s="27"/>
      <c r="B253" s="152">
        <f t="shared" si="4"/>
        <v>247</v>
      </c>
      <c r="C253" s="73"/>
      <c r="D253" s="19"/>
      <c r="E253" s="70"/>
      <c r="F253" s="70"/>
      <c r="G253" s="174"/>
      <c r="H253" s="171"/>
      <c r="I253" s="70">
        <f>НОЯ.25!I253+ДЕК.25!F253-ДЕК.25!E253</f>
        <v>1450</v>
      </c>
    </row>
    <row r="254" spans="1:9">
      <c r="A254" s="27"/>
      <c r="B254" s="152">
        <f t="shared" si="4"/>
        <v>248</v>
      </c>
      <c r="C254" s="73"/>
      <c r="D254" s="19"/>
      <c r="E254" s="70"/>
      <c r="F254" s="70"/>
      <c r="G254" s="174"/>
      <c r="H254" s="171"/>
      <c r="I254" s="70">
        <f>НОЯ.25!I254+ДЕК.25!F254-ДЕК.25!E254</f>
        <v>0</v>
      </c>
    </row>
    <row r="255" spans="1:9">
      <c r="A255" s="27"/>
      <c r="B255" s="152">
        <f t="shared" si="4"/>
        <v>249</v>
      </c>
      <c r="C255" s="73"/>
      <c r="D255" s="19"/>
      <c r="E255" s="70"/>
      <c r="F255" s="70"/>
      <c r="G255" s="174"/>
      <c r="H255" s="171"/>
      <c r="I255" s="70">
        <f>НОЯ.25!I255+ДЕК.25!F255-ДЕК.25!E255</f>
        <v>-1350</v>
      </c>
    </row>
    <row r="256" spans="1:9">
      <c r="A256" s="27"/>
      <c r="B256" s="152">
        <f t="shared" si="4"/>
        <v>250</v>
      </c>
      <c r="C256" s="73"/>
      <c r="D256" s="19"/>
      <c r="E256" s="70"/>
      <c r="F256" s="70"/>
      <c r="G256" s="174"/>
      <c r="H256" s="171"/>
      <c r="I256" s="70">
        <f>НОЯ.25!I256+ДЕК.25!F256-ДЕК.25!E256</f>
        <v>-1350</v>
      </c>
    </row>
    <row r="257" spans="1:10">
      <c r="A257" s="27"/>
      <c r="B257" s="152">
        <f t="shared" si="4"/>
        <v>251</v>
      </c>
      <c r="C257" s="73"/>
      <c r="D257" s="19"/>
      <c r="E257" s="70"/>
      <c r="F257" s="70"/>
      <c r="G257" s="174"/>
      <c r="H257" s="171"/>
      <c r="I257" s="70">
        <f>НОЯ.25!I257+ДЕК.25!F257-ДЕК.25!E257</f>
        <v>-1350</v>
      </c>
    </row>
    <row r="258" spans="1:10">
      <c r="A258" s="27"/>
      <c r="B258" s="152">
        <f t="shared" si="4"/>
        <v>252</v>
      </c>
      <c r="C258" s="73"/>
      <c r="D258" s="19"/>
      <c r="E258" s="70"/>
      <c r="F258" s="70"/>
      <c r="G258" s="174"/>
      <c r="H258" s="171"/>
      <c r="I258" s="70">
        <f>НОЯ.25!I258+ДЕК.25!F258-ДЕК.25!E258</f>
        <v>-1350</v>
      </c>
      <c r="J258" s="168"/>
    </row>
    <row r="259" spans="1:10">
      <c r="A259" s="27"/>
      <c r="B259" s="152">
        <f t="shared" si="4"/>
        <v>253</v>
      </c>
      <c r="C259" s="73"/>
      <c r="D259" s="19"/>
      <c r="E259" s="70"/>
      <c r="F259" s="70"/>
      <c r="G259" s="174"/>
      <c r="H259" s="171"/>
      <c r="I259" s="70">
        <f>НОЯ.25!I259+ДЕК.25!F259-ДЕК.25!E259</f>
        <v>0</v>
      </c>
    </row>
    <row r="260" spans="1:10">
      <c r="A260" s="27"/>
      <c r="B260" s="152">
        <f t="shared" si="4"/>
        <v>254</v>
      </c>
      <c r="C260" s="73"/>
      <c r="D260" s="19"/>
      <c r="E260" s="70"/>
      <c r="F260" s="70"/>
      <c r="G260" s="174"/>
      <c r="H260" s="171"/>
      <c r="I260" s="70">
        <f>НОЯ.25!I260+ДЕК.25!F260-ДЕК.25!E260</f>
        <v>-1350</v>
      </c>
    </row>
    <row r="261" spans="1:10">
      <c r="A261" s="27"/>
      <c r="B261" s="152">
        <v>256</v>
      </c>
      <c r="C261" s="73"/>
      <c r="D261" s="19"/>
      <c r="E261" s="70"/>
      <c r="F261" s="70"/>
      <c r="G261" s="174"/>
      <c r="H261" s="171"/>
      <c r="I261" s="70">
        <f>НОЯ.25!I261+ДЕК.25!F261-ДЕК.25!E261</f>
        <v>-1350</v>
      </c>
    </row>
    <row r="262" spans="1:10">
      <c r="A262" s="27"/>
      <c r="B262" s="152">
        <v>258</v>
      </c>
      <c r="C262" s="73"/>
      <c r="D262" s="19"/>
      <c r="E262" s="70"/>
      <c r="F262" s="70"/>
      <c r="G262" s="174"/>
      <c r="H262" s="171"/>
      <c r="I262" s="70">
        <f>НОЯ.25!I262+ДЕК.25!F262-ДЕК.25!E262</f>
        <v>-1350</v>
      </c>
    </row>
    <row r="263" spans="1:10">
      <c r="A263" s="27"/>
      <c r="B263" s="152">
        <f t="shared" si="4"/>
        <v>259</v>
      </c>
      <c r="C263" s="73"/>
      <c r="D263" s="19"/>
      <c r="E263" s="70"/>
      <c r="F263" s="70"/>
      <c r="G263" s="174"/>
      <c r="H263" s="171"/>
      <c r="I263" s="70">
        <f>НОЯ.25!I263+ДЕК.25!F263-ДЕК.25!E263</f>
        <v>0</v>
      </c>
    </row>
    <row r="264" spans="1:10">
      <c r="A264" s="27"/>
      <c r="B264" s="152">
        <f t="shared" si="4"/>
        <v>260</v>
      </c>
      <c r="C264" s="73"/>
      <c r="D264" s="19"/>
      <c r="E264" s="70"/>
      <c r="F264" s="70"/>
      <c r="G264" s="174"/>
      <c r="H264" s="171"/>
      <c r="I264" s="70">
        <f>НОЯ.25!I264+ДЕК.25!F264-ДЕК.25!E264</f>
        <v>-1350</v>
      </c>
    </row>
    <row r="265" spans="1:10">
      <c r="A265" s="27"/>
      <c r="B265" s="152">
        <f t="shared" si="4"/>
        <v>261</v>
      </c>
      <c r="C265" s="73"/>
      <c r="D265" s="19"/>
      <c r="E265" s="70"/>
      <c r="F265" s="70"/>
      <c r="G265" s="174"/>
      <c r="H265" s="171"/>
      <c r="I265" s="70">
        <f>НОЯ.25!I265+ДЕК.25!F265-ДЕК.25!E265</f>
        <v>0</v>
      </c>
    </row>
    <row r="266" spans="1:10">
      <c r="A266" s="27"/>
      <c r="B266" s="152">
        <f t="shared" si="4"/>
        <v>262</v>
      </c>
      <c r="C266" s="73"/>
      <c r="D266" s="19"/>
      <c r="E266" s="70"/>
      <c r="F266" s="70"/>
      <c r="G266" s="174"/>
      <c r="H266" s="171"/>
      <c r="I266" s="70">
        <f>НОЯ.25!I266+ДЕК.25!F266-ДЕК.25!E266</f>
        <v>0</v>
      </c>
    </row>
    <row r="267" spans="1:10">
      <c r="A267" s="27"/>
      <c r="B267" s="152">
        <f t="shared" si="4"/>
        <v>263</v>
      </c>
      <c r="C267" s="73"/>
      <c r="D267" s="19"/>
      <c r="E267" s="70"/>
      <c r="F267" s="70"/>
      <c r="G267" s="174"/>
      <c r="H267" s="171"/>
      <c r="I267" s="70">
        <f>НОЯ.25!I267+ДЕК.25!F267-ДЕК.25!E267</f>
        <v>-1350</v>
      </c>
    </row>
    <row r="268" spans="1:10">
      <c r="A268" s="27"/>
      <c r="B268" s="152">
        <f t="shared" si="4"/>
        <v>264</v>
      </c>
      <c r="C268" s="73"/>
      <c r="D268" s="19"/>
      <c r="E268" s="70"/>
      <c r="F268" s="70"/>
      <c r="G268" s="174"/>
      <c r="H268" s="171"/>
      <c r="I268" s="70">
        <f>НОЯ.25!I268+ДЕК.25!F268-ДЕК.25!E268</f>
        <v>-1350</v>
      </c>
    </row>
    <row r="269" spans="1:10">
      <c r="A269" s="27"/>
      <c r="B269" s="152">
        <f t="shared" si="4"/>
        <v>265</v>
      </c>
      <c r="C269" s="73"/>
      <c r="D269" s="19"/>
      <c r="E269" s="70"/>
      <c r="F269" s="70"/>
      <c r="G269" s="174"/>
      <c r="H269" s="171"/>
      <c r="I269" s="70">
        <f>НОЯ.25!I269+ДЕК.25!F269-ДЕК.25!E269</f>
        <v>-1350</v>
      </c>
    </row>
    <row r="270" spans="1:10">
      <c r="A270" s="27"/>
      <c r="B270" s="152">
        <f t="shared" si="4"/>
        <v>266</v>
      </c>
      <c r="C270" s="81"/>
      <c r="D270" s="19"/>
      <c r="E270" s="70"/>
      <c r="F270" s="70"/>
      <c r="G270" s="174"/>
      <c r="H270" s="171"/>
      <c r="I270" s="70">
        <f>НОЯ.25!I270+ДЕК.25!F270-ДЕК.25!E270</f>
        <v>-1350</v>
      </c>
    </row>
    <row r="271" spans="1:10">
      <c r="A271" s="27"/>
      <c r="B271" s="152">
        <f t="shared" si="4"/>
        <v>267</v>
      </c>
      <c r="C271" s="81"/>
      <c r="D271" s="19"/>
      <c r="E271" s="70"/>
      <c r="F271" s="70"/>
      <c r="G271" s="174"/>
      <c r="H271" s="171"/>
      <c r="I271" s="70">
        <f>НОЯ.25!I271+ДЕК.25!F271-ДЕК.25!E271</f>
        <v>-1350</v>
      </c>
    </row>
    <row r="272" spans="1:10">
      <c r="A272" s="23"/>
      <c r="B272" s="152">
        <v>268</v>
      </c>
      <c r="C272" s="81"/>
      <c r="D272" s="19"/>
      <c r="E272" s="70"/>
      <c r="F272" s="70"/>
      <c r="G272" s="174"/>
      <c r="H272" s="171"/>
      <c r="I272" s="70">
        <f>НОЯ.25!I272+ДЕК.25!F272-ДЕК.25!E272</f>
        <v>-1350</v>
      </c>
    </row>
    <row r="273" spans="1:9">
      <c r="A273" s="23"/>
      <c r="B273" s="152">
        <v>269</v>
      </c>
      <c r="C273" s="81"/>
      <c r="D273" s="19"/>
      <c r="E273" s="70"/>
      <c r="F273" s="70"/>
      <c r="G273" s="174"/>
      <c r="H273" s="171"/>
      <c r="I273" s="70">
        <f>НОЯ.25!I273+ДЕК.25!F273-ДЕК.25!E273</f>
        <v>-1350</v>
      </c>
    </row>
    <row r="274" spans="1:9">
      <c r="A274" s="23"/>
      <c r="B274" s="152" t="s">
        <v>25</v>
      </c>
      <c r="C274" s="81"/>
      <c r="D274" s="19"/>
      <c r="E274" s="70"/>
      <c r="F274" s="70"/>
      <c r="G274" s="174"/>
      <c r="H274" s="171"/>
      <c r="I274" s="70">
        <f>НОЯ.25!I274+ДЕК.25!F274-ДЕК.25!E274</f>
        <v>-2700</v>
      </c>
    </row>
    <row r="275" spans="1:9">
      <c r="A275" s="23"/>
      <c r="B275" s="152">
        <v>272</v>
      </c>
      <c r="C275" s="81"/>
      <c r="D275" s="19"/>
      <c r="E275" s="70"/>
      <c r="F275" s="70"/>
      <c r="G275" s="174"/>
      <c r="H275" s="171"/>
      <c r="I275" s="70">
        <f>НОЯ.25!I275+ДЕК.25!F275-ДЕК.25!E275</f>
        <v>-1350</v>
      </c>
    </row>
    <row r="276" spans="1:9">
      <c r="A276" s="23"/>
      <c r="B276" s="152">
        <f>B275+1</f>
        <v>273</v>
      </c>
      <c r="C276" s="81"/>
      <c r="D276" s="19"/>
      <c r="E276" s="70"/>
      <c r="F276" s="70"/>
      <c r="G276" s="174"/>
      <c r="H276" s="171"/>
      <c r="I276" s="70">
        <f>НОЯ.25!I276+ДЕК.25!F276-ДЕК.25!E276</f>
        <v>-1350</v>
      </c>
    </row>
    <row r="277" spans="1:9">
      <c r="A277" s="23"/>
      <c r="B277" s="152">
        <f>B276+1</f>
        <v>274</v>
      </c>
      <c r="C277" s="81"/>
      <c r="D277" s="19"/>
      <c r="E277" s="70"/>
      <c r="F277" s="70"/>
      <c r="G277" s="174"/>
      <c r="H277" s="171"/>
      <c r="I277" s="70">
        <f>НОЯ.25!I277+ДЕК.25!F277-ДЕК.25!E277</f>
        <v>0</v>
      </c>
    </row>
    <row r="278" spans="1:9">
      <c r="A278" s="23"/>
      <c r="B278" s="152">
        <f>B277+1</f>
        <v>275</v>
      </c>
      <c r="C278" s="81"/>
      <c r="D278" s="19"/>
      <c r="E278" s="70"/>
      <c r="F278" s="70"/>
      <c r="G278" s="174"/>
      <c r="H278" s="171"/>
      <c r="I278" s="70">
        <f>НОЯ.25!I278+ДЕК.25!F278-ДЕК.25!E278</f>
        <v>0</v>
      </c>
    </row>
    <row r="279" spans="1:9">
      <c r="A279" s="23"/>
      <c r="B279" s="152">
        <f>B278+1</f>
        <v>276</v>
      </c>
      <c r="C279" s="81"/>
      <c r="D279" s="19"/>
      <c r="E279" s="70"/>
      <c r="F279" s="70"/>
      <c r="G279" s="174"/>
      <c r="H279" s="171"/>
      <c r="I279" s="70">
        <f>НОЯ.25!I279+ДЕК.25!F279-ДЕК.25!E279</f>
        <v>-1350</v>
      </c>
    </row>
    <row r="280" spans="1:9">
      <c r="A280" s="23"/>
      <c r="B280" s="152">
        <v>277</v>
      </c>
      <c r="C280" s="81"/>
      <c r="D280" s="19"/>
      <c r="E280" s="70"/>
      <c r="F280" s="70"/>
      <c r="G280" s="174"/>
      <c r="H280" s="171"/>
      <c r="I280" s="70">
        <f>НОЯ.25!I280+ДЕК.25!F280-ДЕК.25!E280</f>
        <v>-1350</v>
      </c>
    </row>
    <row r="281" spans="1:9">
      <c r="A281" s="23"/>
      <c r="B281" s="152">
        <v>278</v>
      </c>
      <c r="C281" s="81"/>
      <c r="D281" s="19"/>
      <c r="E281" s="70"/>
      <c r="F281" s="70"/>
      <c r="G281" s="174"/>
      <c r="H281" s="171"/>
      <c r="I281" s="70">
        <f>НОЯ.25!I281+ДЕК.25!F281-ДЕК.25!E281</f>
        <v>-1350</v>
      </c>
    </row>
    <row r="282" spans="1:9">
      <c r="A282" s="23"/>
      <c r="B282" s="152" t="s">
        <v>37</v>
      </c>
      <c r="C282" s="81"/>
      <c r="D282" s="19"/>
      <c r="E282" s="70"/>
      <c r="F282" s="70"/>
      <c r="G282" s="174"/>
      <c r="H282" s="171"/>
      <c r="I282" s="70">
        <f>НОЯ.25!I282+ДЕК.25!F282-ДЕК.25!E282</f>
        <v>-1350</v>
      </c>
    </row>
    <row r="283" spans="1:9">
      <c r="A283" s="23"/>
      <c r="B283" s="152" t="s">
        <v>36</v>
      </c>
      <c r="C283" s="81"/>
      <c r="D283" s="19"/>
      <c r="E283" s="70"/>
      <c r="F283" s="70"/>
      <c r="G283" s="174"/>
      <c r="H283" s="171"/>
      <c r="I283" s="70">
        <f>НОЯ.25!I283+ДЕК.25!F283-ДЕК.25!E283</f>
        <v>-1350</v>
      </c>
    </row>
    <row r="284" spans="1:9">
      <c r="A284" s="23"/>
      <c r="B284" s="152">
        <v>280</v>
      </c>
      <c r="C284" s="81"/>
      <c r="D284" s="19"/>
      <c r="E284" s="70"/>
      <c r="F284" s="70"/>
      <c r="G284" s="174"/>
      <c r="H284" s="171"/>
      <c r="I284" s="70">
        <f>НОЯ.25!I284+ДЕК.25!F284-ДЕК.25!E284</f>
        <v>-1350</v>
      </c>
    </row>
    <row r="285" spans="1:9">
      <c r="A285" s="23"/>
      <c r="B285" s="152">
        <v>281</v>
      </c>
      <c r="C285" s="81"/>
      <c r="D285" s="19"/>
      <c r="E285" s="70"/>
      <c r="F285" s="70"/>
      <c r="G285" s="174"/>
      <c r="H285" s="171"/>
      <c r="I285" s="70">
        <f>НОЯ.25!I285+ДЕК.25!F285-ДЕК.25!E285</f>
        <v>-1350</v>
      </c>
    </row>
    <row r="286" spans="1:9">
      <c r="A286" s="23"/>
      <c r="B286" s="152">
        <v>282</v>
      </c>
      <c r="C286" s="81"/>
      <c r="D286" s="19"/>
      <c r="E286" s="70"/>
      <c r="F286" s="70"/>
      <c r="G286" s="174"/>
      <c r="H286" s="171"/>
      <c r="I286" s="70">
        <f>НОЯ.25!I286+ДЕК.25!F286-ДЕК.25!E286</f>
        <v>-1350</v>
      </c>
    </row>
    <row r="287" spans="1:9">
      <c r="A287" s="27"/>
      <c r="B287" s="152">
        <v>283</v>
      </c>
      <c r="C287" s="81"/>
      <c r="D287" s="19"/>
      <c r="E287" s="70"/>
      <c r="F287" s="70"/>
      <c r="G287" s="174"/>
      <c r="H287" s="171"/>
      <c r="I287" s="70">
        <f>НОЯ.25!I287+ДЕК.25!F287-ДЕК.25!E287</f>
        <v>-1350</v>
      </c>
    </row>
    <row r="288" spans="1:9">
      <c r="A288" s="27"/>
      <c r="B288" s="152">
        <v>284</v>
      </c>
      <c r="C288" s="81"/>
      <c r="D288" s="19"/>
      <c r="E288" s="70"/>
      <c r="F288" s="70"/>
      <c r="G288" s="174"/>
      <c r="H288" s="171"/>
      <c r="I288" s="70">
        <f>НОЯ.25!I288+ДЕК.25!F288-ДЕК.25!E288</f>
        <v>-1350</v>
      </c>
    </row>
    <row r="289" spans="1:9">
      <c r="A289" s="27"/>
      <c r="B289" s="152">
        <f>B288+1</f>
        <v>285</v>
      </c>
      <c r="C289" s="81"/>
      <c r="D289" s="19"/>
      <c r="E289" s="70"/>
      <c r="F289" s="70"/>
      <c r="G289" s="174"/>
      <c r="H289" s="171"/>
      <c r="I289" s="70">
        <f>НОЯ.25!I289+ДЕК.25!F289-ДЕК.25!E289</f>
        <v>0</v>
      </c>
    </row>
    <row r="290" spans="1:9">
      <c r="A290" s="27"/>
      <c r="B290" s="152">
        <f>B289+1</f>
        <v>286</v>
      </c>
      <c r="C290" s="81"/>
      <c r="D290" s="19"/>
      <c r="E290" s="70"/>
      <c r="F290" s="70"/>
      <c r="G290" s="174"/>
      <c r="H290" s="171"/>
      <c r="I290" s="70">
        <f>НОЯ.25!I290+ДЕК.25!F290-ДЕК.25!E290</f>
        <v>-1350</v>
      </c>
    </row>
    <row r="291" spans="1:9">
      <c r="A291" s="27"/>
      <c r="B291" s="152">
        <f>B290+1</f>
        <v>287</v>
      </c>
      <c r="C291" s="84"/>
      <c r="D291" s="19"/>
      <c r="E291" s="70"/>
      <c r="F291" s="70"/>
      <c r="G291" s="174"/>
      <c r="H291" s="171"/>
      <c r="I291" s="70">
        <f>НОЯ.25!I291+ДЕК.25!F291-ДЕК.25!E291</f>
        <v>0</v>
      </c>
    </row>
    <row r="292" spans="1:9">
      <c r="A292" s="27"/>
      <c r="B292" s="152">
        <f>288.289</f>
        <v>288.28899999999999</v>
      </c>
      <c r="C292" s="81"/>
      <c r="D292" s="19"/>
      <c r="E292" s="70"/>
      <c r="F292" s="70"/>
      <c r="G292" s="174"/>
      <c r="H292" s="171"/>
      <c r="I292" s="70">
        <f>НОЯ.25!I292+ДЕК.25!F292-ДЕК.25!E292</f>
        <v>-2700</v>
      </c>
    </row>
    <row r="293" spans="1:9">
      <c r="A293" s="27"/>
      <c r="B293" s="152">
        <v>290</v>
      </c>
      <c r="C293" s="81"/>
      <c r="D293" s="19"/>
      <c r="E293" s="70"/>
      <c r="F293" s="70"/>
      <c r="G293" s="174"/>
      <c r="H293" s="171"/>
      <c r="I293" s="70">
        <f>НОЯ.25!I293+ДЕК.25!F293-ДЕК.25!E293</f>
        <v>0</v>
      </c>
    </row>
    <row r="294" spans="1:9">
      <c r="A294" s="27"/>
      <c r="B294" s="152">
        <f>B293+1</f>
        <v>291</v>
      </c>
      <c r="C294" s="81"/>
      <c r="D294" s="19"/>
      <c r="E294" s="70"/>
      <c r="F294" s="70"/>
      <c r="G294" s="174"/>
      <c r="H294" s="171"/>
      <c r="I294" s="70">
        <f>НОЯ.25!I294+ДЕК.25!F294-ДЕК.25!E294</f>
        <v>0</v>
      </c>
    </row>
    <row r="295" spans="1:9">
      <c r="A295" s="23"/>
      <c r="B295" s="152">
        <v>292</v>
      </c>
      <c r="C295" s="81"/>
      <c r="D295" s="19"/>
      <c r="E295" s="70"/>
      <c r="F295" s="70"/>
      <c r="G295" s="174"/>
      <c r="H295" s="171"/>
      <c r="I295" s="70">
        <f>НОЯ.25!I295+ДЕК.25!F295-ДЕК.25!E295</f>
        <v>0</v>
      </c>
    </row>
    <row r="296" spans="1:9">
      <c r="A296" s="23"/>
      <c r="B296" s="152">
        <f>B295+1</f>
        <v>293</v>
      </c>
      <c r="C296" s="81"/>
      <c r="D296" s="19"/>
      <c r="E296" s="70"/>
      <c r="F296" s="70"/>
      <c r="G296" s="174"/>
      <c r="H296" s="171"/>
      <c r="I296" s="70">
        <f>НОЯ.25!I296+ДЕК.25!F296-ДЕК.25!E296</f>
        <v>-1350</v>
      </c>
    </row>
    <row r="297" spans="1:9">
      <c r="A297" s="23"/>
      <c r="B297" s="152">
        <f t="shared" ref="B297:B352" si="5">B296+1</f>
        <v>294</v>
      </c>
      <c r="C297" s="81"/>
      <c r="D297" s="19"/>
      <c r="E297" s="70"/>
      <c r="F297" s="70"/>
      <c r="G297" s="174"/>
      <c r="H297" s="171"/>
      <c r="I297" s="70">
        <f>НОЯ.25!I297+ДЕК.25!F297-ДЕК.25!E297</f>
        <v>-1350</v>
      </c>
    </row>
    <row r="298" spans="1:9">
      <c r="A298" s="23"/>
      <c r="B298" s="152">
        <f t="shared" si="5"/>
        <v>295</v>
      </c>
      <c r="C298" s="81"/>
      <c r="D298" s="19"/>
      <c r="E298" s="70"/>
      <c r="F298" s="70"/>
      <c r="G298" s="174"/>
      <c r="H298" s="171"/>
      <c r="I298" s="70">
        <f>НОЯ.25!I298+ДЕК.25!F298-ДЕК.25!E298</f>
        <v>-1350</v>
      </c>
    </row>
    <row r="299" spans="1:9">
      <c r="A299" s="23"/>
      <c r="B299" s="152">
        <f t="shared" si="5"/>
        <v>296</v>
      </c>
      <c r="C299" s="81"/>
      <c r="D299" s="19"/>
      <c r="E299" s="70"/>
      <c r="F299" s="70"/>
      <c r="G299" s="174"/>
      <c r="H299" s="171"/>
      <c r="I299" s="70">
        <f>НОЯ.25!I299+ДЕК.25!F299-ДЕК.25!E299</f>
        <v>0</v>
      </c>
    </row>
    <row r="300" spans="1:9">
      <c r="A300" s="23"/>
      <c r="B300" s="152">
        <f t="shared" si="5"/>
        <v>297</v>
      </c>
      <c r="C300" s="81"/>
      <c r="D300" s="19"/>
      <c r="E300" s="70"/>
      <c r="F300" s="70"/>
      <c r="G300" s="174"/>
      <c r="H300" s="171"/>
      <c r="I300" s="70">
        <f>НОЯ.25!I300+ДЕК.25!F300-ДЕК.25!E300</f>
        <v>0</v>
      </c>
    </row>
    <row r="301" spans="1:9">
      <c r="A301" s="23"/>
      <c r="B301" s="152">
        <f t="shared" si="5"/>
        <v>298</v>
      </c>
      <c r="C301" s="81"/>
      <c r="D301" s="19"/>
      <c r="E301" s="70"/>
      <c r="F301" s="70"/>
      <c r="G301" s="174"/>
      <c r="H301" s="171"/>
      <c r="I301" s="70">
        <f>НОЯ.25!I301+ДЕК.25!F301-ДЕК.25!E301</f>
        <v>0</v>
      </c>
    </row>
    <row r="302" spans="1:9">
      <c r="A302" s="23"/>
      <c r="B302" s="152">
        <f t="shared" si="5"/>
        <v>299</v>
      </c>
      <c r="C302" s="81"/>
      <c r="D302" s="19"/>
      <c r="E302" s="70"/>
      <c r="F302" s="70"/>
      <c r="G302" s="174"/>
      <c r="H302" s="171"/>
      <c r="I302" s="70">
        <f>НОЯ.25!I302+ДЕК.25!F302-ДЕК.25!E302</f>
        <v>0</v>
      </c>
    </row>
    <row r="303" spans="1:9">
      <c r="A303" s="23"/>
      <c r="B303" s="152">
        <f t="shared" si="5"/>
        <v>300</v>
      </c>
      <c r="C303" s="81"/>
      <c r="D303" s="19"/>
      <c r="E303" s="70"/>
      <c r="F303" s="70"/>
      <c r="G303" s="174"/>
      <c r="H303" s="171"/>
      <c r="I303" s="70">
        <f>НОЯ.25!I303+ДЕК.25!F303-ДЕК.25!E303</f>
        <v>-1350</v>
      </c>
    </row>
    <row r="304" spans="1:9">
      <c r="A304" s="23"/>
      <c r="B304" s="152">
        <f t="shared" si="5"/>
        <v>301</v>
      </c>
      <c r="C304" s="81"/>
      <c r="D304" s="19"/>
      <c r="E304" s="70"/>
      <c r="F304" s="70"/>
      <c r="G304" s="174"/>
      <c r="H304" s="171"/>
      <c r="I304" s="70">
        <f>НОЯ.25!I304+ДЕК.25!F304-ДЕК.25!E304</f>
        <v>-1350</v>
      </c>
    </row>
    <row r="305" spans="1:9">
      <c r="A305" s="23"/>
      <c r="B305" s="152">
        <f t="shared" si="5"/>
        <v>302</v>
      </c>
      <c r="C305" s="81"/>
      <c r="D305" s="19"/>
      <c r="E305" s="70"/>
      <c r="F305" s="70"/>
      <c r="G305" s="174"/>
      <c r="H305" s="171"/>
      <c r="I305" s="70">
        <f>НОЯ.25!I305+ДЕК.25!F305-ДЕК.25!E305</f>
        <v>-1350</v>
      </c>
    </row>
    <row r="306" spans="1:9">
      <c r="A306" s="23"/>
      <c r="B306" s="152">
        <f t="shared" si="5"/>
        <v>303</v>
      </c>
      <c r="C306" s="81"/>
      <c r="D306" s="19"/>
      <c r="E306" s="70"/>
      <c r="F306" s="70"/>
      <c r="G306" s="174"/>
      <c r="H306" s="171"/>
      <c r="I306" s="70">
        <f>НОЯ.25!I306+ДЕК.25!F306-ДЕК.25!E306</f>
        <v>-1350</v>
      </c>
    </row>
    <row r="307" spans="1:9">
      <c r="A307" s="23"/>
      <c r="B307" s="152">
        <f t="shared" si="5"/>
        <v>304</v>
      </c>
      <c r="C307" s="81"/>
      <c r="D307" s="19"/>
      <c r="E307" s="70"/>
      <c r="F307" s="70"/>
      <c r="G307" s="174"/>
      <c r="H307" s="171"/>
      <c r="I307" s="70">
        <f>НОЯ.25!I307+ДЕК.25!F307-ДЕК.25!E307</f>
        <v>-1350</v>
      </c>
    </row>
    <row r="308" spans="1:9">
      <c r="A308" s="23"/>
      <c r="B308" s="152">
        <f t="shared" si="5"/>
        <v>305</v>
      </c>
      <c r="C308" s="81"/>
      <c r="D308" s="19"/>
      <c r="E308" s="70"/>
      <c r="F308" s="70"/>
      <c r="G308" s="174"/>
      <c r="H308" s="171"/>
      <c r="I308" s="70">
        <f>НОЯ.25!I308+ДЕК.25!F308-ДЕК.25!E308</f>
        <v>0</v>
      </c>
    </row>
    <row r="309" spans="1:9">
      <c r="A309" s="23"/>
      <c r="B309" s="152">
        <f t="shared" si="5"/>
        <v>306</v>
      </c>
      <c r="C309" s="81"/>
      <c r="D309" s="19"/>
      <c r="E309" s="70"/>
      <c r="F309" s="70"/>
      <c r="G309" s="174"/>
      <c r="H309" s="171"/>
      <c r="I309" s="70">
        <f>НОЯ.25!I309+ДЕК.25!F309-ДЕК.25!E309</f>
        <v>-1350</v>
      </c>
    </row>
    <row r="310" spans="1:9">
      <c r="A310" s="23"/>
      <c r="B310" s="152">
        <f t="shared" si="5"/>
        <v>307</v>
      </c>
      <c r="C310" s="81"/>
      <c r="D310" s="19"/>
      <c r="E310" s="70"/>
      <c r="F310" s="70"/>
      <c r="G310" s="174"/>
      <c r="H310" s="171"/>
      <c r="I310" s="70">
        <f>НОЯ.25!I310+ДЕК.25!F310-ДЕК.25!E310</f>
        <v>-1350</v>
      </c>
    </row>
    <row r="311" spans="1:9">
      <c r="A311" s="23"/>
      <c r="B311" s="152">
        <f t="shared" si="5"/>
        <v>308</v>
      </c>
      <c r="C311" s="81"/>
      <c r="D311" s="19"/>
      <c r="E311" s="70"/>
      <c r="F311" s="70"/>
      <c r="G311" s="174"/>
      <c r="H311" s="171"/>
      <c r="I311" s="70">
        <f>НОЯ.25!I311+ДЕК.25!F311-ДЕК.25!E311</f>
        <v>-1350</v>
      </c>
    </row>
    <row r="312" spans="1:9">
      <c r="A312" s="23"/>
      <c r="B312" s="152">
        <f t="shared" si="5"/>
        <v>309</v>
      </c>
      <c r="C312" s="81"/>
      <c r="D312" s="19"/>
      <c r="E312" s="70"/>
      <c r="F312" s="70"/>
      <c r="G312" s="174"/>
      <c r="H312" s="171"/>
      <c r="I312" s="70">
        <f>НОЯ.25!I312+ДЕК.25!F312-ДЕК.25!E312</f>
        <v>-1350</v>
      </c>
    </row>
    <row r="313" spans="1:9">
      <c r="A313" s="23"/>
      <c r="B313" s="152">
        <f t="shared" si="5"/>
        <v>310</v>
      </c>
      <c r="C313" s="221" t="s">
        <v>47</v>
      </c>
      <c r="D313" s="19"/>
      <c r="E313" s="70"/>
      <c r="F313" s="70"/>
      <c r="G313" s="174"/>
      <c r="H313" s="171"/>
      <c r="I313" s="70">
        <f>НОЯ.25!I313+ДЕК.25!F313-ДЕК.25!E313</f>
        <v>0</v>
      </c>
    </row>
    <row r="314" spans="1:9">
      <c r="A314" s="23"/>
      <c r="B314" s="152">
        <f t="shared" si="5"/>
        <v>311</v>
      </c>
      <c r="C314" s="222"/>
      <c r="D314" s="19"/>
      <c r="E314" s="70"/>
      <c r="F314" s="70"/>
      <c r="G314" s="174"/>
      <c r="H314" s="171"/>
      <c r="I314" s="70">
        <f>НОЯ.25!I314+ДЕК.25!F314-ДЕК.25!E314</f>
        <v>0</v>
      </c>
    </row>
    <row r="315" spans="1:9">
      <c r="A315" s="23"/>
      <c r="B315" s="152">
        <f t="shared" si="5"/>
        <v>312</v>
      </c>
      <c r="C315" s="81"/>
      <c r="D315" s="19"/>
      <c r="E315" s="70"/>
      <c r="F315" s="70"/>
      <c r="G315" s="174"/>
      <c r="H315" s="171"/>
      <c r="I315" s="70">
        <f>НОЯ.25!I315+ДЕК.25!F315-ДЕК.25!E315</f>
        <v>-1350</v>
      </c>
    </row>
    <row r="316" spans="1:9">
      <c r="A316" s="23"/>
      <c r="B316" s="152">
        <f t="shared" si="5"/>
        <v>313</v>
      </c>
      <c r="C316" s="81"/>
      <c r="D316" s="19"/>
      <c r="E316" s="70"/>
      <c r="F316" s="70"/>
      <c r="G316" s="174"/>
      <c r="H316" s="171"/>
      <c r="I316" s="70">
        <f>НОЯ.25!I316+ДЕК.25!F316-ДЕК.25!E316</f>
        <v>-1350</v>
      </c>
    </row>
    <row r="317" spans="1:9">
      <c r="A317" s="23"/>
      <c r="B317" s="152">
        <f t="shared" si="5"/>
        <v>314</v>
      </c>
      <c r="C317" s="81"/>
      <c r="D317" s="19"/>
      <c r="E317" s="70"/>
      <c r="F317" s="70"/>
      <c r="G317" s="174"/>
      <c r="H317" s="171"/>
      <c r="I317" s="70">
        <f>НОЯ.25!I317+ДЕК.25!F317-ДЕК.25!E317</f>
        <v>0</v>
      </c>
    </row>
    <row r="318" spans="1:9">
      <c r="A318" s="23"/>
      <c r="B318" s="152">
        <f t="shared" si="5"/>
        <v>315</v>
      </c>
      <c r="C318" s="81"/>
      <c r="D318" s="19"/>
      <c r="E318" s="70"/>
      <c r="F318" s="70"/>
      <c r="G318" s="174"/>
      <c r="H318" s="171"/>
      <c r="I318" s="70">
        <f>НОЯ.25!I318+ДЕК.25!F318-ДЕК.25!E318</f>
        <v>0</v>
      </c>
    </row>
    <row r="319" spans="1:9">
      <c r="A319" s="23"/>
      <c r="B319" s="152">
        <f t="shared" si="5"/>
        <v>316</v>
      </c>
      <c r="C319" s="81"/>
      <c r="D319" s="19"/>
      <c r="E319" s="70"/>
      <c r="F319" s="70"/>
      <c r="G319" s="174"/>
      <c r="H319" s="171"/>
      <c r="I319" s="70">
        <f>НОЯ.25!I319+ДЕК.25!F319-ДЕК.25!E319</f>
        <v>-1350</v>
      </c>
    </row>
    <row r="320" spans="1:9">
      <c r="A320" s="23"/>
      <c r="B320" s="152">
        <f t="shared" si="5"/>
        <v>317</v>
      </c>
      <c r="C320" s="77"/>
      <c r="D320" s="19"/>
      <c r="E320" s="70"/>
      <c r="F320" s="70"/>
      <c r="G320" s="174"/>
      <c r="H320" s="171"/>
      <c r="I320" s="70">
        <f>НОЯ.25!I320+ДЕК.25!F320-ДЕК.25!E320</f>
        <v>-1350</v>
      </c>
    </row>
    <row r="321" spans="1:9">
      <c r="A321" s="23"/>
      <c r="B321" s="152">
        <f t="shared" si="5"/>
        <v>318</v>
      </c>
      <c r="C321" s="81"/>
      <c r="D321" s="19"/>
      <c r="E321" s="70"/>
      <c r="F321" s="70"/>
      <c r="G321" s="174"/>
      <c r="H321" s="171"/>
      <c r="I321" s="70">
        <f>НОЯ.25!I321+ДЕК.25!F321-ДЕК.25!E321</f>
        <v>-1350</v>
      </c>
    </row>
    <row r="322" spans="1:9">
      <c r="A322" s="23"/>
      <c r="B322" s="152">
        <f t="shared" si="5"/>
        <v>319</v>
      </c>
      <c r="C322" s="81"/>
      <c r="D322" s="19"/>
      <c r="E322" s="70"/>
      <c r="F322" s="70"/>
      <c r="G322" s="174"/>
      <c r="H322" s="171"/>
      <c r="I322" s="70">
        <f>НОЯ.25!I322+ДЕК.25!F322-ДЕК.25!E322</f>
        <v>0</v>
      </c>
    </row>
    <row r="323" spans="1:9">
      <c r="A323" s="23"/>
      <c r="B323" s="152">
        <f t="shared" si="5"/>
        <v>320</v>
      </c>
      <c r="C323" s="81"/>
      <c r="D323" s="19"/>
      <c r="E323" s="70"/>
      <c r="F323" s="70"/>
      <c r="G323" s="174"/>
      <c r="H323" s="171"/>
      <c r="I323" s="70">
        <f>НОЯ.25!I323+ДЕК.25!F323-ДЕК.25!E323</f>
        <v>-1350</v>
      </c>
    </row>
    <row r="324" spans="1:9">
      <c r="A324" s="23"/>
      <c r="B324" s="152">
        <f t="shared" si="5"/>
        <v>321</v>
      </c>
      <c r="C324" s="81"/>
      <c r="D324" s="19"/>
      <c r="E324" s="70"/>
      <c r="F324" s="70"/>
      <c r="G324" s="174"/>
      <c r="H324" s="171"/>
      <c r="I324" s="70">
        <f>НОЯ.25!I324+ДЕК.25!F324-ДЕК.25!E324</f>
        <v>-1350</v>
      </c>
    </row>
    <row r="325" spans="1:9">
      <c r="A325" s="23"/>
      <c r="B325" s="152">
        <f t="shared" si="5"/>
        <v>322</v>
      </c>
      <c r="C325" s="81"/>
      <c r="D325" s="19"/>
      <c r="E325" s="70"/>
      <c r="F325" s="70"/>
      <c r="G325" s="174"/>
      <c r="H325" s="171"/>
      <c r="I325" s="70">
        <f>НОЯ.25!I325+ДЕК.25!F325-ДЕК.25!E325</f>
        <v>-1350</v>
      </c>
    </row>
    <row r="326" spans="1:9">
      <c r="A326" s="23"/>
      <c r="B326" s="152">
        <f t="shared" si="5"/>
        <v>323</v>
      </c>
      <c r="C326" s="81"/>
      <c r="D326" s="19"/>
      <c r="E326" s="70"/>
      <c r="F326" s="70"/>
      <c r="G326" s="174"/>
      <c r="H326" s="171"/>
      <c r="I326" s="70">
        <f>НОЯ.25!I326+ДЕК.25!F326-ДЕК.25!E326</f>
        <v>-1350</v>
      </c>
    </row>
    <row r="327" spans="1:9">
      <c r="A327" s="23"/>
      <c r="B327" s="152">
        <f t="shared" si="5"/>
        <v>324</v>
      </c>
      <c r="C327" s="81"/>
      <c r="D327" s="19"/>
      <c r="E327" s="70"/>
      <c r="F327" s="70"/>
      <c r="G327" s="174"/>
      <c r="H327" s="171"/>
      <c r="I327" s="70">
        <f>НОЯ.25!I327+ДЕК.25!F327-ДЕК.25!E327</f>
        <v>-1350</v>
      </c>
    </row>
    <row r="328" spans="1:9">
      <c r="A328" s="23"/>
      <c r="B328" s="152">
        <f t="shared" si="5"/>
        <v>325</v>
      </c>
      <c r="C328" s="81"/>
      <c r="D328" s="19"/>
      <c r="E328" s="70"/>
      <c r="F328" s="70"/>
      <c r="G328" s="174"/>
      <c r="H328" s="171"/>
      <c r="I328" s="70">
        <f>НОЯ.25!I328+ДЕК.25!F328-ДЕК.25!E328</f>
        <v>-1350</v>
      </c>
    </row>
    <row r="329" spans="1:9">
      <c r="A329" s="23"/>
      <c r="B329" s="152">
        <f t="shared" si="5"/>
        <v>326</v>
      </c>
      <c r="C329" s="81"/>
      <c r="D329" s="19"/>
      <c r="E329" s="70"/>
      <c r="F329" s="70"/>
      <c r="G329" s="174"/>
      <c r="H329" s="171"/>
      <c r="I329" s="70">
        <f>НОЯ.25!I329+ДЕК.25!F329-ДЕК.25!E329</f>
        <v>-1350</v>
      </c>
    </row>
    <row r="330" spans="1:9">
      <c r="A330" s="23"/>
      <c r="B330" s="152">
        <f t="shared" si="5"/>
        <v>327</v>
      </c>
      <c r="C330" s="81"/>
      <c r="D330" s="19"/>
      <c r="E330" s="70"/>
      <c r="F330" s="70"/>
      <c r="G330" s="174"/>
      <c r="H330" s="171"/>
      <c r="I330" s="70">
        <f>НОЯ.25!I330+ДЕК.25!F330-ДЕК.25!E330</f>
        <v>-1350</v>
      </c>
    </row>
    <row r="331" spans="1:9">
      <c r="A331" s="23"/>
      <c r="B331" s="152">
        <f t="shared" si="5"/>
        <v>328</v>
      </c>
      <c r="C331" s="81"/>
      <c r="D331" s="19"/>
      <c r="E331" s="70"/>
      <c r="F331" s="70"/>
      <c r="G331" s="174"/>
      <c r="H331" s="171"/>
      <c r="I331" s="70">
        <f>НОЯ.25!I331+ДЕК.25!F331-ДЕК.25!E331</f>
        <v>1350</v>
      </c>
    </row>
    <row r="332" spans="1:9">
      <c r="A332" s="23"/>
      <c r="B332" s="152">
        <f t="shared" si="5"/>
        <v>329</v>
      </c>
      <c r="C332" s="81"/>
      <c r="D332" s="19"/>
      <c r="E332" s="70"/>
      <c r="F332" s="70"/>
      <c r="G332" s="174"/>
      <c r="H332" s="171"/>
      <c r="I332" s="70">
        <f>НОЯ.25!I332+ДЕК.25!F332-ДЕК.25!E332</f>
        <v>-1350</v>
      </c>
    </row>
    <row r="333" spans="1:9">
      <c r="A333" s="23"/>
      <c r="B333" s="152">
        <f t="shared" si="5"/>
        <v>330</v>
      </c>
      <c r="C333" s="81"/>
      <c r="D333" s="19"/>
      <c r="E333" s="70"/>
      <c r="F333" s="70"/>
      <c r="G333" s="174"/>
      <c r="H333" s="171"/>
      <c r="I333" s="70">
        <f>НОЯ.25!I333+ДЕК.25!F333-ДЕК.25!E333</f>
        <v>-1350</v>
      </c>
    </row>
    <row r="334" spans="1:9">
      <c r="A334" s="23"/>
      <c r="B334" s="152">
        <f t="shared" si="5"/>
        <v>331</v>
      </c>
      <c r="C334" s="81"/>
      <c r="D334" s="19"/>
      <c r="E334" s="70"/>
      <c r="F334" s="70"/>
      <c r="G334" s="174"/>
      <c r="H334" s="171"/>
      <c r="I334" s="70">
        <f>НОЯ.25!I334+ДЕК.25!F334-ДЕК.25!E334</f>
        <v>-1350</v>
      </c>
    </row>
    <row r="335" spans="1:9">
      <c r="A335" s="23"/>
      <c r="B335" s="152">
        <f t="shared" si="5"/>
        <v>332</v>
      </c>
      <c r="C335" s="81"/>
      <c r="D335" s="19"/>
      <c r="E335" s="70"/>
      <c r="F335" s="70"/>
      <c r="G335" s="174"/>
      <c r="H335" s="171"/>
      <c r="I335" s="70">
        <f>НОЯ.25!I335+ДЕК.25!F335-ДЕК.25!E335</f>
        <v>-1350</v>
      </c>
    </row>
    <row r="336" spans="1:9">
      <c r="A336" s="23"/>
      <c r="B336" s="152">
        <f t="shared" si="5"/>
        <v>333</v>
      </c>
      <c r="C336" s="81"/>
      <c r="D336" s="19"/>
      <c r="E336" s="70"/>
      <c r="F336" s="70"/>
      <c r="G336" s="174"/>
      <c r="H336" s="171"/>
      <c r="I336" s="70">
        <f>НОЯ.25!I336+ДЕК.25!F336-ДЕК.25!E336</f>
        <v>-1350</v>
      </c>
    </row>
    <row r="337" spans="1:9">
      <c r="A337" s="23"/>
      <c r="B337" s="152">
        <f t="shared" si="5"/>
        <v>334</v>
      </c>
      <c r="C337" s="81"/>
      <c r="D337" s="19"/>
      <c r="E337" s="70"/>
      <c r="F337" s="70"/>
      <c r="G337" s="174"/>
      <c r="H337" s="171"/>
      <c r="I337" s="70">
        <f>НОЯ.25!I337+ДЕК.25!F337-ДЕК.25!E337</f>
        <v>0</v>
      </c>
    </row>
    <row r="338" spans="1:9">
      <c r="A338" s="23"/>
      <c r="B338" s="152">
        <f t="shared" si="5"/>
        <v>335</v>
      </c>
      <c r="C338" s="81"/>
      <c r="D338" s="19"/>
      <c r="E338" s="70"/>
      <c r="F338" s="70"/>
      <c r="G338" s="174"/>
      <c r="H338" s="171"/>
      <c r="I338" s="70">
        <f>НОЯ.25!I338+ДЕК.25!F338-ДЕК.25!E338</f>
        <v>-1350</v>
      </c>
    </row>
    <row r="339" spans="1:9">
      <c r="A339" s="23"/>
      <c r="B339" s="152">
        <f t="shared" si="5"/>
        <v>336</v>
      </c>
      <c r="C339" s="81"/>
      <c r="D339" s="19"/>
      <c r="E339" s="70"/>
      <c r="F339" s="70"/>
      <c r="G339" s="174"/>
      <c r="H339" s="171"/>
      <c r="I339" s="70">
        <f>НОЯ.25!I339+ДЕК.25!F339-ДЕК.25!E339</f>
        <v>1650</v>
      </c>
    </row>
    <row r="340" spans="1:9">
      <c r="A340" s="23"/>
      <c r="B340" s="152">
        <f t="shared" si="5"/>
        <v>337</v>
      </c>
      <c r="C340" s="81"/>
      <c r="D340" s="19"/>
      <c r="E340" s="70"/>
      <c r="F340" s="70"/>
      <c r="G340" s="174"/>
      <c r="H340" s="171"/>
      <c r="I340" s="70">
        <f>НОЯ.25!I340+ДЕК.25!F340-ДЕК.25!E340</f>
        <v>-1350</v>
      </c>
    </row>
    <row r="341" spans="1:9">
      <c r="A341" s="23"/>
      <c r="B341" s="152">
        <f t="shared" si="5"/>
        <v>338</v>
      </c>
      <c r="C341" s="81"/>
      <c r="D341" s="19"/>
      <c r="E341" s="70"/>
      <c r="F341" s="70"/>
      <c r="G341" s="174"/>
      <c r="H341" s="171"/>
      <c r="I341" s="70">
        <f>НОЯ.25!I341+ДЕК.25!F341-ДЕК.25!E341</f>
        <v>0</v>
      </c>
    </row>
    <row r="342" spans="1:9">
      <c r="A342" s="23"/>
      <c r="B342" s="152">
        <f t="shared" si="5"/>
        <v>339</v>
      </c>
      <c r="C342" s="81"/>
      <c r="D342" s="19"/>
      <c r="E342" s="70"/>
      <c r="F342" s="70"/>
      <c r="G342" s="174"/>
      <c r="H342" s="171"/>
      <c r="I342" s="70">
        <f>НОЯ.25!I342+ДЕК.25!F342-ДЕК.25!E342</f>
        <v>0</v>
      </c>
    </row>
    <row r="343" spans="1:9">
      <c r="A343" s="23"/>
      <c r="B343" s="152">
        <f t="shared" si="5"/>
        <v>340</v>
      </c>
      <c r="C343" s="81"/>
      <c r="D343" s="19"/>
      <c r="E343" s="70"/>
      <c r="F343" s="70"/>
      <c r="G343" s="174"/>
      <c r="H343" s="171"/>
      <c r="I343" s="70">
        <f>НОЯ.25!I343+ДЕК.25!F343-ДЕК.25!E343</f>
        <v>0</v>
      </c>
    </row>
    <row r="344" spans="1:9">
      <c r="A344" s="23"/>
      <c r="B344" s="152">
        <f t="shared" si="5"/>
        <v>341</v>
      </c>
      <c r="C344" s="81"/>
      <c r="D344" s="19"/>
      <c r="E344" s="70"/>
      <c r="F344" s="70"/>
      <c r="G344" s="174"/>
      <c r="H344" s="171"/>
      <c r="I344" s="70">
        <f>НОЯ.25!I344+ДЕК.25!F344-ДЕК.25!E344</f>
        <v>-1350</v>
      </c>
    </row>
    <row r="345" spans="1:9">
      <c r="A345" s="23"/>
      <c r="B345" s="152">
        <f t="shared" si="5"/>
        <v>342</v>
      </c>
      <c r="C345" s="81"/>
      <c r="D345" s="19"/>
      <c r="E345" s="70"/>
      <c r="F345" s="70"/>
      <c r="G345" s="174"/>
      <c r="H345" s="171"/>
      <c r="I345" s="70">
        <f>НОЯ.25!I345+ДЕК.25!F345-ДЕК.25!E345</f>
        <v>-1350</v>
      </c>
    </row>
    <row r="346" spans="1:9">
      <c r="A346" s="23"/>
      <c r="B346" s="152">
        <f t="shared" si="5"/>
        <v>343</v>
      </c>
      <c r="C346" s="81"/>
      <c r="D346" s="19"/>
      <c r="E346" s="70"/>
      <c r="F346" s="70"/>
      <c r="G346" s="174"/>
      <c r="H346" s="171"/>
      <c r="I346" s="70">
        <f>НОЯ.25!I346+ДЕК.25!F346-ДЕК.25!E346</f>
        <v>-1350</v>
      </c>
    </row>
    <row r="347" spans="1:9">
      <c r="A347" s="23"/>
      <c r="B347" s="152">
        <f t="shared" si="5"/>
        <v>344</v>
      </c>
      <c r="C347" s="81"/>
      <c r="D347" s="19"/>
      <c r="E347" s="70"/>
      <c r="F347" s="70"/>
      <c r="G347" s="174"/>
      <c r="H347" s="171"/>
      <c r="I347" s="70">
        <f>НОЯ.25!I347+ДЕК.25!F347-ДЕК.25!E347</f>
        <v>-1350</v>
      </c>
    </row>
    <row r="348" spans="1:9">
      <c r="A348" s="23"/>
      <c r="B348" s="152">
        <f t="shared" si="5"/>
        <v>345</v>
      </c>
      <c r="C348" s="81"/>
      <c r="D348" s="19"/>
      <c r="E348" s="70"/>
      <c r="F348" s="70"/>
      <c r="G348" s="174"/>
      <c r="H348" s="171"/>
      <c r="I348" s="70">
        <f>НОЯ.25!I348+ДЕК.25!F348-ДЕК.25!E348</f>
        <v>-1350</v>
      </c>
    </row>
    <row r="349" spans="1:9">
      <c r="A349" s="23"/>
      <c r="B349" s="152">
        <f t="shared" si="5"/>
        <v>346</v>
      </c>
      <c r="C349" s="81"/>
      <c r="D349" s="19"/>
      <c r="E349" s="70"/>
      <c r="F349" s="70"/>
      <c r="G349" s="174"/>
      <c r="H349" s="171"/>
      <c r="I349" s="70">
        <f>НОЯ.25!I349+ДЕК.25!F349-ДЕК.25!E349</f>
        <v>-1350</v>
      </c>
    </row>
    <row r="350" spans="1:9">
      <c r="A350" s="23"/>
      <c r="B350" s="152">
        <f t="shared" si="5"/>
        <v>347</v>
      </c>
      <c r="C350" s="81"/>
      <c r="D350" s="19"/>
      <c r="E350" s="70"/>
      <c r="F350" s="70"/>
      <c r="G350" s="174"/>
      <c r="H350" s="171"/>
      <c r="I350" s="70">
        <f>НОЯ.25!I350+ДЕК.25!F350-ДЕК.25!E350</f>
        <v>-1350</v>
      </c>
    </row>
    <row r="351" spans="1:9">
      <c r="A351" s="23"/>
      <c r="B351" s="152">
        <f t="shared" si="5"/>
        <v>348</v>
      </c>
      <c r="C351" s="81"/>
      <c r="D351" s="19"/>
      <c r="E351" s="70"/>
      <c r="F351" s="70"/>
      <c r="G351" s="174"/>
      <c r="H351" s="171"/>
      <c r="I351" s="70">
        <f>НОЯ.25!I351+ДЕК.25!F351-ДЕК.25!E351</f>
        <v>-1350</v>
      </c>
    </row>
    <row r="352" spans="1:9">
      <c r="A352" s="23"/>
      <c r="B352" s="152">
        <f t="shared" si="5"/>
        <v>349</v>
      </c>
      <c r="C352" s="81"/>
      <c r="D352" s="19"/>
      <c r="E352" s="70"/>
      <c r="F352" s="70"/>
      <c r="G352" s="174"/>
      <c r="H352" s="171"/>
      <c r="I352" s="70">
        <f>НОЯ.25!I352+ДЕК.25!F352-ДЕК.25!E352</f>
        <v>0</v>
      </c>
    </row>
    <row r="353" spans="1:9">
      <c r="A353" s="23"/>
      <c r="B353" s="152">
        <v>350</v>
      </c>
      <c r="C353" s="81"/>
      <c r="D353" s="19"/>
      <c r="E353" s="70"/>
      <c r="F353" s="70"/>
      <c r="G353" s="174"/>
      <c r="H353" s="171"/>
      <c r="I353" s="70">
        <f>НОЯ.25!I353+ДЕК.25!F353-ДЕК.25!E353</f>
        <v>0</v>
      </c>
    </row>
    <row r="354" spans="1:9">
      <c r="A354" s="23"/>
      <c r="B354" s="152">
        <v>351</v>
      </c>
      <c r="C354" s="81"/>
      <c r="D354" s="19"/>
      <c r="E354" s="70"/>
      <c r="F354" s="70"/>
      <c r="G354" s="174"/>
      <c r="H354" s="171"/>
      <c r="I354" s="70">
        <f>НОЯ.25!I354+ДЕК.25!F354-ДЕК.25!E354</f>
        <v>0</v>
      </c>
    </row>
    <row r="355" spans="1:9">
      <c r="I355" s="1"/>
    </row>
    <row r="356" spans="1:9">
      <c r="I356" s="1"/>
    </row>
    <row r="357" spans="1:9">
      <c r="I357" s="1"/>
    </row>
    <row r="358" spans="1:9">
      <c r="I358" s="1"/>
    </row>
    <row r="359" spans="1:9">
      <c r="I359" s="1"/>
    </row>
    <row r="360" spans="1:9">
      <c r="I360" s="1"/>
    </row>
    <row r="361" spans="1:9">
      <c r="I361" s="1"/>
    </row>
    <row r="362" spans="1:9">
      <c r="I362" s="1"/>
    </row>
    <row r="363" spans="1:9">
      <c r="I363" s="1"/>
    </row>
    <row r="364" spans="1:9">
      <c r="I364" s="1"/>
    </row>
    <row r="365" spans="1:9">
      <c r="I365" s="1"/>
    </row>
    <row r="366" spans="1:9">
      <c r="C366" s="65"/>
      <c r="I366" s="1"/>
    </row>
    <row r="367" spans="1:9">
      <c r="C367" s="65"/>
      <c r="I367" s="1"/>
    </row>
    <row r="368" spans="1:9">
      <c r="C368" s="65"/>
      <c r="I368" s="1"/>
    </row>
    <row r="369" spans="3:9">
      <c r="C369" s="65"/>
      <c r="I369" s="1"/>
    </row>
    <row r="370" spans="3:9">
      <c r="C370" s="65"/>
      <c r="I370" s="1"/>
    </row>
    <row r="371" spans="3:9">
      <c r="C371" s="65"/>
      <c r="I371" s="1"/>
    </row>
    <row r="372" spans="3:9">
      <c r="C372" s="65"/>
      <c r="I372" s="1"/>
    </row>
    <row r="373" spans="3:9">
      <c r="C373" s="65"/>
      <c r="I373" s="1"/>
    </row>
    <row r="374" spans="3:9">
      <c r="C374" s="65"/>
      <c r="I374" s="1"/>
    </row>
    <row r="375" spans="3:9">
      <c r="C375" s="65"/>
      <c r="I375" s="1"/>
    </row>
    <row r="376" spans="3:9">
      <c r="C376" s="65"/>
      <c r="I376" s="1"/>
    </row>
    <row r="377" spans="3:9">
      <c r="C377" s="65"/>
      <c r="I377" s="1"/>
    </row>
    <row r="378" spans="3:9">
      <c r="C378" s="65"/>
      <c r="I378" s="1"/>
    </row>
    <row r="379" spans="3:9">
      <c r="C379" s="65"/>
      <c r="I379" s="1"/>
    </row>
    <row r="380" spans="3:9">
      <c r="C380" s="65"/>
      <c r="I380" s="1"/>
    </row>
    <row r="381" spans="3:9">
      <c r="C381" s="65"/>
      <c r="I381" s="1"/>
    </row>
    <row r="382" spans="3:9">
      <c r="C382" s="65"/>
      <c r="I382" s="1"/>
    </row>
    <row r="383" spans="3:9">
      <c r="C383" s="65"/>
      <c r="I383" s="1"/>
    </row>
    <row r="384" spans="3:9">
      <c r="C384" s="65"/>
      <c r="I384" s="1"/>
    </row>
    <row r="385" spans="3:9">
      <c r="C385" s="65"/>
      <c r="I385" s="1"/>
    </row>
    <row r="386" spans="3:9">
      <c r="C386" s="65"/>
      <c r="I386" s="1"/>
    </row>
    <row r="387" spans="3:9">
      <c r="C387" s="65"/>
      <c r="I387" s="1"/>
    </row>
    <row r="388" spans="3:9">
      <c r="C388" s="65"/>
      <c r="I388" s="1"/>
    </row>
    <row r="389" spans="3:9">
      <c r="C389" s="65"/>
      <c r="I389" s="1"/>
    </row>
    <row r="390" spans="3:9">
      <c r="C390" s="65"/>
      <c r="I390" s="1"/>
    </row>
    <row r="391" spans="3:9">
      <c r="C391" s="65"/>
      <c r="I391" s="1"/>
    </row>
    <row r="392" spans="3:9">
      <c r="C392" s="65"/>
      <c r="I392" s="1"/>
    </row>
    <row r="393" spans="3:9">
      <c r="C393" s="65"/>
      <c r="I393" s="1"/>
    </row>
    <row r="394" spans="3:9">
      <c r="C394" s="65"/>
      <c r="I394" s="1"/>
    </row>
    <row r="395" spans="3:9">
      <c r="C395" s="65"/>
      <c r="I395" s="1"/>
    </row>
    <row r="396" spans="3:9">
      <c r="C396" s="65"/>
      <c r="I396" s="1"/>
    </row>
    <row r="397" spans="3:9">
      <c r="C397" s="65"/>
      <c r="I397" s="1"/>
    </row>
    <row r="398" spans="3:9">
      <c r="C398" s="65"/>
      <c r="I398" s="1"/>
    </row>
    <row r="399" spans="3:9">
      <c r="C399" s="65"/>
      <c r="I399" s="1"/>
    </row>
    <row r="400" spans="3:9">
      <c r="C400" s="65"/>
      <c r="I400" s="1"/>
    </row>
    <row r="401" spans="3:9">
      <c r="C401" s="65"/>
      <c r="I401" s="1"/>
    </row>
    <row r="402" spans="3:9">
      <c r="C402" s="65"/>
      <c r="I402" s="1"/>
    </row>
    <row r="403" spans="3:9">
      <c r="C403" s="65"/>
      <c r="I403" s="1"/>
    </row>
    <row r="404" spans="3:9">
      <c r="C404" s="65"/>
      <c r="I404" s="1"/>
    </row>
    <row r="405" spans="3:9">
      <c r="C405" s="65"/>
      <c r="I405" s="1"/>
    </row>
    <row r="406" spans="3:9">
      <c r="C406" s="65"/>
      <c r="I406" s="1"/>
    </row>
    <row r="407" spans="3:9">
      <c r="C407" s="65"/>
      <c r="I407" s="1"/>
    </row>
    <row r="408" spans="3:9">
      <c r="C408" s="65"/>
      <c r="I408" s="1"/>
    </row>
    <row r="409" spans="3:9">
      <c r="C409" s="65"/>
      <c r="I409" s="1"/>
    </row>
    <row r="410" spans="3:9">
      <c r="C410" s="65"/>
      <c r="I410" s="1"/>
    </row>
    <row r="411" spans="3:9">
      <c r="C411" s="65"/>
      <c r="I411" s="1"/>
    </row>
    <row r="412" spans="3:9">
      <c r="C412" s="65"/>
      <c r="I412" s="1"/>
    </row>
    <row r="413" spans="3:9">
      <c r="C413" s="65"/>
      <c r="I413" s="1"/>
    </row>
    <row r="414" spans="3:9">
      <c r="C414" s="65"/>
      <c r="I414" s="1"/>
    </row>
    <row r="415" spans="3:9">
      <c r="C415" s="65"/>
      <c r="I415" s="1"/>
    </row>
    <row r="416" spans="3:9">
      <c r="C416" s="65"/>
      <c r="I416" s="1"/>
    </row>
    <row r="417" spans="3:9">
      <c r="C417" s="65"/>
      <c r="I417" s="1"/>
    </row>
    <row r="418" spans="3:9">
      <c r="C418" s="65"/>
      <c r="I418" s="1"/>
    </row>
    <row r="419" spans="3:9">
      <c r="C419" s="65"/>
      <c r="I419" s="1"/>
    </row>
    <row r="420" spans="3:9">
      <c r="C420" s="65"/>
      <c r="I420" s="1"/>
    </row>
    <row r="421" spans="3:9">
      <c r="C421" s="65"/>
      <c r="I421" s="1"/>
    </row>
    <row r="422" spans="3:9">
      <c r="C422" s="65"/>
      <c r="I422" s="1"/>
    </row>
    <row r="423" spans="3:9">
      <c r="C423" s="65"/>
      <c r="I423" s="1"/>
    </row>
    <row r="424" spans="3:9">
      <c r="C424" s="65"/>
      <c r="I424" s="1"/>
    </row>
    <row r="425" spans="3:9">
      <c r="C425" s="65"/>
      <c r="I425" s="1"/>
    </row>
    <row r="426" spans="3:9">
      <c r="C426" s="65"/>
      <c r="I426" s="1"/>
    </row>
    <row r="427" spans="3:9">
      <c r="C427" s="65"/>
      <c r="I427" s="1"/>
    </row>
    <row r="428" spans="3:9">
      <c r="C428" s="65"/>
      <c r="I428" s="1"/>
    </row>
    <row r="429" spans="3:9">
      <c r="C429" s="65"/>
      <c r="I429" s="1"/>
    </row>
    <row r="430" spans="3:9">
      <c r="C430" s="65"/>
      <c r="I430" s="1"/>
    </row>
    <row r="431" spans="3:9">
      <c r="C431" s="65"/>
      <c r="I431" s="1"/>
    </row>
    <row r="432" spans="3:9">
      <c r="C432" s="65"/>
      <c r="I432" s="1"/>
    </row>
    <row r="433" spans="3:9">
      <c r="C433" s="65"/>
      <c r="I433" s="1"/>
    </row>
    <row r="434" spans="3:9">
      <c r="C434" s="65"/>
      <c r="I434" s="1"/>
    </row>
    <row r="435" spans="3:9">
      <c r="C435" s="65"/>
      <c r="I435" s="1"/>
    </row>
    <row r="436" spans="3:9">
      <c r="C436" s="65"/>
      <c r="I436" s="1"/>
    </row>
    <row r="437" spans="3:9">
      <c r="C437" s="65"/>
      <c r="I437" s="1"/>
    </row>
    <row r="438" spans="3:9">
      <c r="C438" s="65"/>
      <c r="I438" s="1"/>
    </row>
    <row r="439" spans="3:9">
      <c r="C439" s="65"/>
      <c r="I439" s="1"/>
    </row>
    <row r="440" spans="3:9">
      <c r="C440" s="65"/>
      <c r="I440" s="1"/>
    </row>
    <row r="441" spans="3:9">
      <c r="C441" s="65"/>
      <c r="I441" s="1"/>
    </row>
    <row r="442" spans="3:9">
      <c r="C442" s="65"/>
      <c r="I442" s="1"/>
    </row>
    <row r="443" spans="3:9">
      <c r="C443" s="65"/>
      <c r="I443" s="1"/>
    </row>
    <row r="444" spans="3:9">
      <c r="C444" s="65"/>
      <c r="I444" s="1"/>
    </row>
    <row r="445" spans="3:9">
      <c r="C445" s="65"/>
      <c r="I445" s="1"/>
    </row>
    <row r="446" spans="3:9">
      <c r="C446" s="65"/>
      <c r="I446" s="1"/>
    </row>
    <row r="447" spans="3:9">
      <c r="C447" s="65"/>
      <c r="I447" s="1"/>
    </row>
    <row r="448" spans="3:9">
      <c r="C448" s="65"/>
      <c r="I448" s="1"/>
    </row>
    <row r="449" spans="3:9">
      <c r="C449" s="65"/>
      <c r="I449" s="1"/>
    </row>
    <row r="450" spans="3:9">
      <c r="C450" s="65"/>
      <c r="I450" s="1"/>
    </row>
    <row r="451" spans="3:9">
      <c r="C451" s="65"/>
      <c r="I451" s="1"/>
    </row>
    <row r="452" spans="3:9">
      <c r="C452" s="65"/>
      <c r="I452" s="1"/>
    </row>
    <row r="453" spans="3:9">
      <c r="C453" s="65"/>
      <c r="I453" s="1"/>
    </row>
    <row r="454" spans="3:9">
      <c r="C454" s="65"/>
      <c r="I454" s="1"/>
    </row>
    <row r="455" spans="3:9">
      <c r="C455" s="65"/>
      <c r="I455" s="1"/>
    </row>
    <row r="456" spans="3:9">
      <c r="C456" s="65"/>
      <c r="I456" s="1"/>
    </row>
    <row r="457" spans="3:9">
      <c r="C457" s="65"/>
      <c r="I457" s="1"/>
    </row>
    <row r="458" spans="3:9">
      <c r="C458" s="65"/>
      <c r="I458" s="1"/>
    </row>
    <row r="459" spans="3:9">
      <c r="C459" s="65"/>
      <c r="I459" s="1"/>
    </row>
    <row r="460" spans="3:9">
      <c r="C460" s="65"/>
      <c r="I460" s="1"/>
    </row>
    <row r="461" spans="3:9">
      <c r="C461" s="65"/>
      <c r="I461" s="1"/>
    </row>
    <row r="462" spans="3:9">
      <c r="C462" s="65"/>
      <c r="I462" s="1"/>
    </row>
    <row r="463" spans="3:9">
      <c r="C463" s="65"/>
      <c r="I463" s="1"/>
    </row>
    <row r="464" spans="3:9">
      <c r="C464" s="65"/>
      <c r="I464" s="1"/>
    </row>
    <row r="465" spans="3:9">
      <c r="C465" s="65"/>
      <c r="I465" s="1"/>
    </row>
    <row r="466" spans="3:9">
      <c r="C466" s="65"/>
      <c r="I466" s="1"/>
    </row>
    <row r="467" spans="3:9">
      <c r="C467" s="65"/>
      <c r="I467" s="1"/>
    </row>
    <row r="468" spans="3:9">
      <c r="C468" s="65"/>
      <c r="I468" s="1"/>
    </row>
    <row r="469" spans="3:9">
      <c r="C469" s="65"/>
      <c r="I469" s="1"/>
    </row>
    <row r="470" spans="3:9">
      <c r="C470" s="65"/>
      <c r="I470" s="1"/>
    </row>
    <row r="471" spans="3:9">
      <c r="C471" s="65"/>
      <c r="I471" s="1"/>
    </row>
    <row r="472" spans="3:9">
      <c r="C472" s="65"/>
      <c r="I472" s="1"/>
    </row>
    <row r="473" spans="3:9">
      <c r="C473" s="65"/>
      <c r="I473" s="1"/>
    </row>
    <row r="474" spans="3:9">
      <c r="C474" s="65"/>
      <c r="I474" s="1"/>
    </row>
    <row r="475" spans="3:9">
      <c r="C475" s="65"/>
      <c r="I475" s="1"/>
    </row>
    <row r="476" spans="3:9">
      <c r="C476" s="65"/>
      <c r="I476" s="1"/>
    </row>
    <row r="477" spans="3:9">
      <c r="C477" s="65"/>
      <c r="I477" s="1"/>
    </row>
    <row r="478" spans="3:9">
      <c r="C478" s="65"/>
      <c r="I478" s="1"/>
    </row>
    <row r="479" spans="3:9">
      <c r="C479" s="65"/>
      <c r="I479" s="1"/>
    </row>
    <row r="480" spans="3:9">
      <c r="C480" s="65"/>
      <c r="I480" s="1"/>
    </row>
    <row r="481" spans="3:9">
      <c r="C481" s="65"/>
      <c r="I481" s="1"/>
    </row>
    <row r="482" spans="3:9">
      <c r="C482" s="65"/>
      <c r="I482" s="1"/>
    </row>
    <row r="483" spans="3:9">
      <c r="C483" s="65"/>
      <c r="I483" s="1"/>
    </row>
    <row r="484" spans="3:9">
      <c r="C484" s="65"/>
      <c r="I484" s="1"/>
    </row>
    <row r="485" spans="3:9">
      <c r="C485" s="65"/>
      <c r="I485" s="1"/>
    </row>
    <row r="486" spans="3:9">
      <c r="C486" s="65"/>
      <c r="I486" s="1"/>
    </row>
    <row r="487" spans="3:9">
      <c r="C487" s="65"/>
      <c r="I487" s="1"/>
    </row>
    <row r="488" spans="3:9">
      <c r="C488" s="65"/>
      <c r="I488" s="1"/>
    </row>
    <row r="489" spans="3:9">
      <c r="C489" s="65"/>
      <c r="I489" s="1"/>
    </row>
    <row r="490" spans="3:9">
      <c r="C490" s="65"/>
      <c r="I490" s="1"/>
    </row>
    <row r="491" spans="3:9">
      <c r="C491" s="65"/>
      <c r="I491" s="1"/>
    </row>
    <row r="492" spans="3:9">
      <c r="C492" s="65"/>
      <c r="I492" s="1"/>
    </row>
    <row r="493" spans="3:9">
      <c r="C493" s="65"/>
      <c r="I493" s="1"/>
    </row>
    <row r="494" spans="3:9">
      <c r="C494" s="65"/>
      <c r="I494" s="1"/>
    </row>
    <row r="495" spans="3:9">
      <c r="C495" s="65"/>
      <c r="I495" s="1"/>
    </row>
    <row r="496" spans="3:9">
      <c r="C496" s="65"/>
      <c r="I496" s="1"/>
    </row>
    <row r="497" spans="3:9">
      <c r="C497" s="65"/>
      <c r="I497" s="1"/>
    </row>
    <row r="498" spans="3:9">
      <c r="C498" s="65"/>
      <c r="I498" s="1"/>
    </row>
    <row r="499" spans="3:9">
      <c r="C499" s="65"/>
      <c r="I499" s="1"/>
    </row>
    <row r="500" spans="3:9">
      <c r="C500" s="65"/>
      <c r="I500" s="1"/>
    </row>
    <row r="501" spans="3:9">
      <c r="C501" s="65"/>
      <c r="I501" s="1"/>
    </row>
    <row r="502" spans="3:9">
      <c r="C502" s="65"/>
      <c r="I502" s="1"/>
    </row>
    <row r="503" spans="3:9">
      <c r="C503" s="65"/>
      <c r="I503" s="1"/>
    </row>
    <row r="504" spans="3:9">
      <c r="C504" s="65"/>
      <c r="I504" s="1"/>
    </row>
    <row r="505" spans="3:9">
      <c r="C505" s="65"/>
      <c r="I505" s="1"/>
    </row>
    <row r="506" spans="3:9">
      <c r="C506" s="65"/>
      <c r="I506" s="1"/>
    </row>
    <row r="507" spans="3:9">
      <c r="C507" s="65"/>
      <c r="I507" s="1"/>
    </row>
    <row r="508" spans="3:9">
      <c r="C508" s="65"/>
      <c r="I508" s="1"/>
    </row>
    <row r="509" spans="3:9">
      <c r="C509" s="65"/>
      <c r="I509" s="1"/>
    </row>
    <row r="510" spans="3:9">
      <c r="C510" s="65"/>
      <c r="I510" s="1"/>
    </row>
    <row r="511" spans="3:9">
      <c r="C511" s="65"/>
      <c r="I511" s="1"/>
    </row>
    <row r="512" spans="3:9">
      <c r="C512" s="65"/>
      <c r="I512" s="1"/>
    </row>
    <row r="513" spans="3:9">
      <c r="C513" s="65"/>
      <c r="I513" s="1"/>
    </row>
    <row r="514" spans="3:9">
      <c r="C514" s="65"/>
      <c r="I514" s="1"/>
    </row>
    <row r="515" spans="3:9">
      <c r="C515" s="65"/>
      <c r="I515" s="1"/>
    </row>
    <row r="516" spans="3:9">
      <c r="C516" s="65"/>
      <c r="I516" s="1"/>
    </row>
    <row r="517" spans="3:9">
      <c r="C517" s="65"/>
      <c r="I517" s="1"/>
    </row>
    <row r="518" spans="3:9">
      <c r="C518" s="65"/>
      <c r="I518" s="1"/>
    </row>
    <row r="519" spans="3:9">
      <c r="C519" s="65"/>
      <c r="I519" s="1"/>
    </row>
    <row r="520" spans="3:9">
      <c r="C520" s="65"/>
      <c r="I520" s="1"/>
    </row>
    <row r="521" spans="3:9">
      <c r="C521" s="65"/>
      <c r="I521" s="1"/>
    </row>
    <row r="522" spans="3:9">
      <c r="C522" s="65"/>
      <c r="I522" s="1"/>
    </row>
    <row r="523" spans="3:9">
      <c r="C523" s="65"/>
      <c r="I523" s="1"/>
    </row>
    <row r="524" spans="3:9">
      <c r="C524" s="65"/>
      <c r="I524" s="1"/>
    </row>
    <row r="525" spans="3:9">
      <c r="C525" s="65"/>
      <c r="I525" s="1"/>
    </row>
    <row r="526" spans="3:9">
      <c r="C526" s="65"/>
      <c r="I526" s="1"/>
    </row>
    <row r="527" spans="3:9">
      <c r="C527" s="65"/>
      <c r="I527" s="1"/>
    </row>
    <row r="528" spans="3:9">
      <c r="C528" s="65"/>
      <c r="I528" s="1"/>
    </row>
    <row r="529" spans="3:9">
      <c r="C529" s="65"/>
      <c r="I529" s="1"/>
    </row>
    <row r="530" spans="3:9">
      <c r="C530" s="65"/>
      <c r="I530" s="1"/>
    </row>
    <row r="531" spans="3:9">
      <c r="C531" s="65"/>
      <c r="I531" s="1"/>
    </row>
    <row r="532" spans="3:9">
      <c r="C532" s="65"/>
      <c r="I532" s="1"/>
    </row>
    <row r="533" spans="3:9">
      <c r="C533" s="65"/>
      <c r="I533" s="1"/>
    </row>
    <row r="534" spans="3:9">
      <c r="C534" s="65"/>
      <c r="I534" s="1"/>
    </row>
    <row r="535" spans="3:9">
      <c r="C535" s="65"/>
      <c r="I535" s="1"/>
    </row>
    <row r="536" spans="3:9">
      <c r="C536" s="65"/>
      <c r="I536" s="1"/>
    </row>
    <row r="537" spans="3:9">
      <c r="C537" s="65"/>
      <c r="I537" s="1"/>
    </row>
    <row r="538" spans="3:9">
      <c r="C538" s="65"/>
      <c r="I538" s="1"/>
    </row>
    <row r="539" spans="3:9">
      <c r="C539" s="65"/>
      <c r="I539" s="1"/>
    </row>
    <row r="540" spans="3:9">
      <c r="C540" s="65"/>
      <c r="I540" s="1"/>
    </row>
    <row r="541" spans="3:9">
      <c r="C541" s="65"/>
      <c r="I541" s="1"/>
    </row>
    <row r="542" spans="3:9">
      <c r="C542" s="65"/>
      <c r="I542" s="1"/>
    </row>
  </sheetData>
  <autoFilter ref="A5:I354"/>
  <mergeCells count="2">
    <mergeCell ref="C3:I4"/>
    <mergeCell ref="C313:C314"/>
  </mergeCells>
  <conditionalFormatting sqref="I1:I542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3" tint="0.39997558519241921"/>
    <pageSetUpPr fitToPage="1"/>
  </sheetPr>
  <dimension ref="A3:I538"/>
  <sheetViews>
    <sheetView topLeftCell="A160" workbookViewId="0">
      <selection activeCell="H189" sqref="H189"/>
    </sheetView>
  </sheetViews>
  <sheetFormatPr defaultRowHeight="15"/>
  <cols>
    <col min="1" max="1" width="12" bestFit="1" customWidth="1"/>
    <col min="2" max="2" width="10.7109375" bestFit="1" customWidth="1"/>
    <col min="3" max="3" width="30.85546875" style="66" customWidth="1"/>
    <col min="4" max="4" width="6.85546875" bestFit="1" customWidth="1"/>
    <col min="5" max="5" width="13.5703125" style="65" customWidth="1"/>
    <col min="6" max="6" width="13.140625" style="2" customWidth="1"/>
    <col min="7" max="7" width="12.42578125" style="4" customWidth="1"/>
    <col min="8" max="8" width="9.85546875" customWidth="1"/>
    <col min="9" max="9" width="19.42578125" style="1" bestFit="1" customWidth="1"/>
  </cols>
  <sheetData>
    <row r="3" spans="1:9">
      <c r="A3" s="21" t="s">
        <v>0</v>
      </c>
      <c r="B3" s="18" t="s">
        <v>1</v>
      </c>
      <c r="C3" s="202">
        <v>45658</v>
      </c>
      <c r="D3" s="203"/>
      <c r="E3" s="203"/>
      <c r="F3" s="204"/>
      <c r="G3" s="205"/>
      <c r="H3" s="203"/>
      <c r="I3" s="203"/>
    </row>
    <row r="4" spans="1:9">
      <c r="A4" s="20" t="s">
        <v>3</v>
      </c>
      <c r="B4" s="16" t="s">
        <v>4</v>
      </c>
      <c r="C4" s="203"/>
      <c r="D4" s="203"/>
      <c r="E4" s="203"/>
      <c r="F4" s="204"/>
      <c r="G4" s="205"/>
      <c r="H4" s="203"/>
      <c r="I4" s="203"/>
    </row>
    <row r="5" spans="1:9" ht="30">
      <c r="A5" s="26"/>
      <c r="B5" s="18" t="s">
        <v>5</v>
      </c>
      <c r="C5" s="19" t="s">
        <v>6</v>
      </c>
      <c r="D5" s="18" t="s">
        <v>7</v>
      </c>
      <c r="E5" s="15" t="s">
        <v>26</v>
      </c>
      <c r="F5" s="62" t="s">
        <v>9</v>
      </c>
      <c r="G5" s="17" t="s">
        <v>27</v>
      </c>
      <c r="H5" s="15" t="s">
        <v>28</v>
      </c>
      <c r="I5" s="22" t="s">
        <v>29</v>
      </c>
    </row>
    <row r="6" spans="1:9">
      <c r="A6" s="23"/>
      <c r="B6" s="101">
        <v>1</v>
      </c>
      <c r="C6" s="140"/>
      <c r="D6" s="19"/>
      <c r="E6" s="70">
        <v>1350</v>
      </c>
      <c r="F6" s="63"/>
      <c r="G6" s="181"/>
      <c r="H6" s="25"/>
      <c r="I6" s="24">
        <f>F6-E6</f>
        <v>-1350</v>
      </c>
    </row>
    <row r="7" spans="1:9">
      <c r="A7" s="23"/>
      <c r="B7" s="124">
        <v>2</v>
      </c>
      <c r="C7" s="69"/>
      <c r="D7" s="19"/>
      <c r="E7" s="70">
        <v>1350</v>
      </c>
      <c r="F7" s="63"/>
      <c r="G7" s="192"/>
      <c r="H7" s="85"/>
      <c r="I7" s="70">
        <f>F7-E7</f>
        <v>-1350</v>
      </c>
    </row>
    <row r="8" spans="1:9">
      <c r="A8" s="23"/>
      <c r="B8" s="101">
        <v>3</v>
      </c>
      <c r="C8" s="69"/>
      <c r="D8" s="19"/>
      <c r="E8" s="70">
        <v>1350</v>
      </c>
      <c r="F8" s="63">
        <v>1350</v>
      </c>
      <c r="G8" s="193" t="s">
        <v>125</v>
      </c>
      <c r="H8" s="85">
        <v>45673</v>
      </c>
      <c r="I8" s="70">
        <f>F8-E8</f>
        <v>0</v>
      </c>
    </row>
    <row r="9" spans="1:9">
      <c r="A9" s="23"/>
      <c r="B9" s="101">
        <v>4</v>
      </c>
      <c r="C9" s="78"/>
      <c r="D9" s="19"/>
      <c r="E9" s="70">
        <v>1350</v>
      </c>
      <c r="F9" s="63"/>
      <c r="G9" s="192"/>
      <c r="H9" s="85"/>
      <c r="I9" s="24">
        <f t="shared" ref="I9:I73" si="0">F9-E9</f>
        <v>-1350</v>
      </c>
    </row>
    <row r="10" spans="1:9">
      <c r="A10" s="23"/>
      <c r="B10" s="101">
        <v>5</v>
      </c>
      <c r="C10" s="77"/>
      <c r="D10" s="19"/>
      <c r="E10" s="70">
        <v>1350</v>
      </c>
      <c r="F10" s="63">
        <v>1350</v>
      </c>
      <c r="G10" s="193" t="s">
        <v>84</v>
      </c>
      <c r="H10" s="85">
        <v>45660</v>
      </c>
      <c r="I10" s="24">
        <f t="shared" si="0"/>
        <v>0</v>
      </c>
    </row>
    <row r="11" spans="1:9">
      <c r="A11" s="23"/>
      <c r="B11" s="101">
        <v>6</v>
      </c>
      <c r="C11" s="77"/>
      <c r="D11" s="19"/>
      <c r="E11" s="70">
        <v>1350</v>
      </c>
      <c r="F11" s="63"/>
      <c r="G11" s="192"/>
      <c r="H11" s="85"/>
      <c r="I11" s="24">
        <f t="shared" si="0"/>
        <v>-1350</v>
      </c>
    </row>
    <row r="12" spans="1:9">
      <c r="A12" s="23"/>
      <c r="B12" s="101">
        <v>7</v>
      </c>
      <c r="C12" s="77"/>
      <c r="D12" s="19"/>
      <c r="E12" s="70">
        <v>1350</v>
      </c>
      <c r="F12" s="63"/>
      <c r="G12" s="192"/>
      <c r="H12" s="85"/>
      <c r="I12" s="70">
        <f t="shared" si="0"/>
        <v>-1350</v>
      </c>
    </row>
    <row r="13" spans="1:9">
      <c r="A13" s="23"/>
      <c r="B13" s="101">
        <v>8</v>
      </c>
      <c r="C13" s="77"/>
      <c r="D13" s="19"/>
      <c r="E13" s="70">
        <v>1350</v>
      </c>
      <c r="F13" s="63"/>
      <c r="G13" s="192"/>
      <c r="H13" s="85"/>
      <c r="I13" s="70">
        <f t="shared" si="0"/>
        <v>-1350</v>
      </c>
    </row>
    <row r="14" spans="1:9">
      <c r="A14" s="26"/>
      <c r="B14" s="101" t="s">
        <v>10</v>
      </c>
      <c r="C14" s="77"/>
      <c r="D14" s="19"/>
      <c r="E14" s="70">
        <v>4050</v>
      </c>
      <c r="F14" s="63"/>
      <c r="G14" s="192"/>
      <c r="H14" s="85"/>
      <c r="I14" s="70">
        <f t="shared" si="0"/>
        <v>-4050</v>
      </c>
    </row>
    <row r="15" spans="1:9">
      <c r="A15" s="26"/>
      <c r="B15" s="101">
        <v>11</v>
      </c>
      <c r="C15" s="78"/>
      <c r="D15" s="19"/>
      <c r="E15" s="70">
        <v>1350</v>
      </c>
      <c r="F15" s="63"/>
      <c r="G15" s="192"/>
      <c r="H15" s="85"/>
      <c r="I15" s="70">
        <f t="shared" si="0"/>
        <v>-1350</v>
      </c>
    </row>
    <row r="16" spans="1:9">
      <c r="A16" s="23"/>
      <c r="B16" s="101">
        <v>12</v>
      </c>
      <c r="C16" s="77"/>
      <c r="D16" s="19"/>
      <c r="E16" s="70">
        <v>1350</v>
      </c>
      <c r="F16" s="63"/>
      <c r="G16" s="192"/>
      <c r="H16" s="85"/>
      <c r="I16" s="70">
        <f t="shared" si="0"/>
        <v>-1350</v>
      </c>
    </row>
    <row r="17" spans="1:9">
      <c r="A17" s="26"/>
      <c r="B17" s="101">
        <v>13</v>
      </c>
      <c r="C17" s="77"/>
      <c r="D17" s="19"/>
      <c r="E17" s="70">
        <v>1350</v>
      </c>
      <c r="F17" s="63"/>
      <c r="G17" s="192"/>
      <c r="H17" s="85"/>
      <c r="I17" s="70">
        <f t="shared" si="0"/>
        <v>-1350</v>
      </c>
    </row>
    <row r="18" spans="1:9">
      <c r="A18" s="26"/>
      <c r="B18" s="101">
        <v>14</v>
      </c>
      <c r="C18" s="69"/>
      <c r="D18" s="19"/>
      <c r="E18" s="70">
        <v>1350</v>
      </c>
      <c r="F18" s="63">
        <v>2700</v>
      </c>
      <c r="G18" s="193" t="s">
        <v>86</v>
      </c>
      <c r="H18" s="85">
        <v>45660</v>
      </c>
      <c r="I18" s="70">
        <f t="shared" si="0"/>
        <v>1350</v>
      </c>
    </row>
    <row r="19" spans="1:9">
      <c r="A19" s="26"/>
      <c r="B19" s="101" t="s">
        <v>12</v>
      </c>
      <c r="C19" s="69"/>
      <c r="D19" s="19"/>
      <c r="E19" s="70">
        <v>1350</v>
      </c>
      <c r="F19" s="63"/>
      <c r="G19" s="192"/>
      <c r="H19" s="85"/>
      <c r="I19" s="70">
        <f t="shared" si="0"/>
        <v>-1350</v>
      </c>
    </row>
    <row r="20" spans="1:9">
      <c r="A20" s="26"/>
      <c r="B20" s="101">
        <v>17</v>
      </c>
      <c r="C20" s="77"/>
      <c r="D20" s="19"/>
      <c r="E20" s="70">
        <v>1350</v>
      </c>
      <c r="F20" s="63">
        <v>1350</v>
      </c>
      <c r="G20" s="193" t="s">
        <v>87</v>
      </c>
      <c r="H20" s="85">
        <v>45663</v>
      </c>
      <c r="I20" s="24">
        <f t="shared" si="0"/>
        <v>0</v>
      </c>
    </row>
    <row r="21" spans="1:9">
      <c r="A21" s="26"/>
      <c r="B21" s="164">
        <v>18</v>
      </c>
      <c r="C21" s="165"/>
      <c r="D21" s="19"/>
      <c r="E21" s="70">
        <v>1350</v>
      </c>
      <c r="F21" s="63"/>
      <c r="G21" s="192"/>
      <c r="H21" s="85"/>
      <c r="I21" s="70">
        <f t="shared" si="0"/>
        <v>-1350</v>
      </c>
    </row>
    <row r="22" spans="1:9">
      <c r="A22" s="23"/>
      <c r="B22" s="101">
        <v>19</v>
      </c>
      <c r="C22" s="141"/>
      <c r="D22" s="19"/>
      <c r="E22" s="70">
        <v>1350</v>
      </c>
      <c r="F22" s="63">
        <v>1350</v>
      </c>
      <c r="G22" s="193" t="s">
        <v>98</v>
      </c>
      <c r="H22" s="85">
        <v>45666</v>
      </c>
      <c r="I22" s="24">
        <f t="shared" si="0"/>
        <v>0</v>
      </c>
    </row>
    <row r="23" spans="1:9">
      <c r="A23" s="26"/>
      <c r="B23" s="101">
        <v>20</v>
      </c>
      <c r="C23" s="142"/>
      <c r="D23" s="19"/>
      <c r="E23" s="70">
        <v>1350</v>
      </c>
      <c r="F23" s="63"/>
      <c r="G23" s="192"/>
      <c r="H23" s="85"/>
      <c r="I23" s="24">
        <f t="shared" si="0"/>
        <v>-1350</v>
      </c>
    </row>
    <row r="24" spans="1:9">
      <c r="A24" s="26"/>
      <c r="B24" s="101">
        <v>21</v>
      </c>
      <c r="C24" s="77"/>
      <c r="D24" s="19"/>
      <c r="E24" s="70">
        <v>1350</v>
      </c>
      <c r="F24" s="63"/>
      <c r="G24" s="192"/>
      <c r="H24" s="85"/>
      <c r="I24" s="24">
        <f t="shared" si="0"/>
        <v>-1350</v>
      </c>
    </row>
    <row r="25" spans="1:9">
      <c r="A25" s="26"/>
      <c r="B25" s="101">
        <v>22</v>
      </c>
      <c r="C25" s="77"/>
      <c r="D25" s="19"/>
      <c r="E25" s="70">
        <v>1350</v>
      </c>
      <c r="F25" s="63"/>
      <c r="G25" s="192"/>
      <c r="H25" s="85"/>
      <c r="I25" s="24">
        <f t="shared" si="0"/>
        <v>-1350</v>
      </c>
    </row>
    <row r="26" spans="1:9">
      <c r="A26" s="26"/>
      <c r="B26" s="101" t="s">
        <v>13</v>
      </c>
      <c r="C26" s="69"/>
      <c r="D26" s="19"/>
      <c r="E26" s="70">
        <v>2700</v>
      </c>
      <c r="F26" s="63"/>
      <c r="G26" s="192"/>
      <c r="H26" s="85"/>
      <c r="I26" s="24">
        <f t="shared" si="0"/>
        <v>-2700</v>
      </c>
    </row>
    <row r="27" spans="1:9">
      <c r="A27" s="23"/>
      <c r="B27" s="101">
        <v>25</v>
      </c>
      <c r="C27" s="77"/>
      <c r="D27" s="19"/>
      <c r="E27" s="70">
        <v>1350</v>
      </c>
      <c r="F27" s="63">
        <v>2700</v>
      </c>
      <c r="G27" s="193" t="s">
        <v>85</v>
      </c>
      <c r="H27" s="85">
        <v>45660</v>
      </c>
      <c r="I27" s="24">
        <f t="shared" si="0"/>
        <v>1350</v>
      </c>
    </row>
    <row r="28" spans="1:9">
      <c r="A28" s="26"/>
      <c r="B28" s="101">
        <v>26</v>
      </c>
      <c r="C28" s="77"/>
      <c r="D28" s="19"/>
      <c r="E28" s="70">
        <v>1350</v>
      </c>
      <c r="F28" s="63"/>
      <c r="G28" s="192"/>
      <c r="H28" s="85"/>
      <c r="I28" s="24">
        <f t="shared" si="0"/>
        <v>-1350</v>
      </c>
    </row>
    <row r="29" spans="1:9">
      <c r="A29" s="26"/>
      <c r="B29" s="101">
        <v>27</v>
      </c>
      <c r="C29" s="77"/>
      <c r="D29" s="19"/>
      <c r="E29" s="70">
        <v>1350</v>
      </c>
      <c r="F29" s="63">
        <v>1350</v>
      </c>
      <c r="G29" s="193" t="s">
        <v>93</v>
      </c>
      <c r="H29" s="85">
        <v>45665</v>
      </c>
      <c r="I29" s="24">
        <f t="shared" si="0"/>
        <v>0</v>
      </c>
    </row>
    <row r="30" spans="1:9">
      <c r="A30" s="26"/>
      <c r="B30" s="101">
        <v>28</v>
      </c>
      <c r="C30" s="77"/>
      <c r="D30" s="19"/>
      <c r="E30" s="70">
        <v>1350</v>
      </c>
      <c r="F30" s="63">
        <v>1350</v>
      </c>
      <c r="G30" s="193" t="s">
        <v>79</v>
      </c>
      <c r="H30" s="85">
        <v>45660</v>
      </c>
      <c r="I30" s="24">
        <f t="shared" si="0"/>
        <v>0</v>
      </c>
    </row>
    <row r="31" spans="1:9">
      <c r="A31" s="26"/>
      <c r="B31" s="101">
        <v>29</v>
      </c>
      <c r="C31" s="69"/>
      <c r="D31" s="19"/>
      <c r="E31" s="70">
        <v>1350</v>
      </c>
      <c r="F31" s="63"/>
      <c r="G31" s="192"/>
      <c r="H31" s="85"/>
      <c r="I31" s="24">
        <f t="shared" si="0"/>
        <v>-1350</v>
      </c>
    </row>
    <row r="32" spans="1:9">
      <c r="A32" s="23"/>
      <c r="B32" s="101" t="s">
        <v>14</v>
      </c>
      <c r="C32" s="77"/>
      <c r="D32" s="19"/>
      <c r="E32" s="70">
        <v>4050</v>
      </c>
      <c r="F32" s="63"/>
      <c r="G32" s="192"/>
      <c r="H32" s="85"/>
      <c r="I32" s="24">
        <f t="shared" si="0"/>
        <v>-4050</v>
      </c>
    </row>
    <row r="33" spans="1:9">
      <c r="A33" s="23"/>
      <c r="B33" s="101">
        <v>32</v>
      </c>
      <c r="C33" s="77"/>
      <c r="D33" s="19"/>
      <c r="E33" s="70">
        <v>1350</v>
      </c>
      <c r="F33" s="63"/>
      <c r="G33" s="192"/>
      <c r="H33" s="85"/>
      <c r="I33" s="24">
        <f t="shared" si="0"/>
        <v>-1350</v>
      </c>
    </row>
    <row r="34" spans="1:9">
      <c r="A34" s="26"/>
      <c r="B34" s="101">
        <v>34</v>
      </c>
      <c r="C34" s="77"/>
      <c r="D34" s="19"/>
      <c r="E34" s="70">
        <v>1350</v>
      </c>
      <c r="F34" s="63"/>
      <c r="G34" s="192"/>
      <c r="H34" s="85"/>
      <c r="I34" s="24">
        <f t="shared" si="0"/>
        <v>-1350</v>
      </c>
    </row>
    <row r="35" spans="1:9">
      <c r="A35" s="26"/>
      <c r="B35" s="101">
        <v>35</v>
      </c>
      <c r="C35" s="77"/>
      <c r="D35" s="19"/>
      <c r="E35" s="70">
        <v>1350</v>
      </c>
      <c r="F35" s="63"/>
      <c r="G35" s="192"/>
      <c r="H35" s="85"/>
      <c r="I35" s="24">
        <f t="shared" si="0"/>
        <v>-1350</v>
      </c>
    </row>
    <row r="36" spans="1:9">
      <c r="A36" s="26"/>
      <c r="B36" s="101">
        <v>36</v>
      </c>
      <c r="C36" s="77"/>
      <c r="D36" s="19"/>
      <c r="E36" s="70">
        <v>1350</v>
      </c>
      <c r="F36" s="63"/>
      <c r="G36" s="192"/>
      <c r="H36" s="85"/>
      <c r="I36" s="24">
        <f t="shared" si="0"/>
        <v>-1350</v>
      </c>
    </row>
    <row r="37" spans="1:9">
      <c r="A37" s="26"/>
      <c r="B37" s="101">
        <v>37</v>
      </c>
      <c r="C37" s="77"/>
      <c r="D37" s="19"/>
      <c r="E37" s="70">
        <v>1350</v>
      </c>
      <c r="F37" s="63"/>
      <c r="G37" s="192"/>
      <c r="H37" s="85"/>
      <c r="I37" s="24">
        <f t="shared" si="0"/>
        <v>-1350</v>
      </c>
    </row>
    <row r="38" spans="1:9">
      <c r="A38" s="26"/>
      <c r="B38" s="101" t="s">
        <v>15</v>
      </c>
      <c r="C38" s="77"/>
      <c r="D38" s="19"/>
      <c r="E38" s="70">
        <v>500</v>
      </c>
      <c r="F38" s="63"/>
      <c r="G38" s="192"/>
      <c r="H38" s="85"/>
      <c r="I38" s="24">
        <f t="shared" si="0"/>
        <v>-500</v>
      </c>
    </row>
    <row r="39" spans="1:9">
      <c r="A39" s="27"/>
      <c r="B39" s="101">
        <v>38</v>
      </c>
      <c r="C39" s="77"/>
      <c r="D39" s="19"/>
      <c r="E39" s="70">
        <v>1350</v>
      </c>
      <c r="F39" s="63"/>
      <c r="G39" s="192"/>
      <c r="H39" s="85"/>
      <c r="I39" s="24">
        <f t="shared" si="0"/>
        <v>-1350</v>
      </c>
    </row>
    <row r="40" spans="1:9">
      <c r="A40" s="27"/>
      <c r="B40" s="101">
        <v>39</v>
      </c>
      <c r="C40" s="77"/>
      <c r="D40" s="19"/>
      <c r="E40" s="70">
        <v>1350</v>
      </c>
      <c r="F40" s="63"/>
      <c r="G40" s="192"/>
      <c r="H40" s="85"/>
      <c r="I40" s="24">
        <f t="shared" si="0"/>
        <v>-1350</v>
      </c>
    </row>
    <row r="41" spans="1:9">
      <c r="A41" s="27"/>
      <c r="B41" s="101">
        <v>40</v>
      </c>
      <c r="C41" s="77"/>
      <c r="D41" s="19"/>
      <c r="E41" s="70">
        <v>1350</v>
      </c>
      <c r="F41" s="63"/>
      <c r="G41" s="192"/>
      <c r="H41" s="85"/>
      <c r="I41" s="24">
        <f t="shared" si="0"/>
        <v>-1350</v>
      </c>
    </row>
    <row r="42" spans="1:9">
      <c r="A42" s="27"/>
      <c r="B42" s="101">
        <v>41</v>
      </c>
      <c r="C42" s="77"/>
      <c r="D42" s="19"/>
      <c r="E42" s="70">
        <v>1350</v>
      </c>
      <c r="F42" s="63"/>
      <c r="G42" s="192"/>
      <c r="H42" s="85"/>
      <c r="I42" s="24">
        <f t="shared" si="0"/>
        <v>-1350</v>
      </c>
    </row>
    <row r="43" spans="1:9">
      <c r="A43" s="27"/>
      <c r="B43" s="101">
        <v>42</v>
      </c>
      <c r="C43" s="77"/>
      <c r="D43" s="19"/>
      <c r="E43" s="70">
        <v>1350</v>
      </c>
      <c r="F43" s="63"/>
      <c r="G43" s="192"/>
      <c r="H43" s="85"/>
      <c r="I43" s="24">
        <f t="shared" si="0"/>
        <v>-1350</v>
      </c>
    </row>
    <row r="44" spans="1:9">
      <c r="A44" s="27"/>
      <c r="B44" s="101">
        <v>43</v>
      </c>
      <c r="C44" s="77"/>
      <c r="D44" s="19"/>
      <c r="E44" s="70">
        <v>1350</v>
      </c>
      <c r="F44" s="63"/>
      <c r="G44" s="192"/>
      <c r="H44" s="85"/>
      <c r="I44" s="24">
        <f t="shared" si="0"/>
        <v>-1350</v>
      </c>
    </row>
    <row r="45" spans="1:9">
      <c r="A45" s="27"/>
      <c r="B45" s="101">
        <v>44</v>
      </c>
      <c r="C45" s="77"/>
      <c r="D45" s="19"/>
      <c r="E45" s="70"/>
      <c r="F45" s="63"/>
      <c r="G45" s="192"/>
      <c r="H45" s="85"/>
      <c r="I45" s="70">
        <f t="shared" si="0"/>
        <v>0</v>
      </c>
    </row>
    <row r="46" spans="1:9">
      <c r="A46" s="27"/>
      <c r="B46" s="101">
        <v>45</v>
      </c>
      <c r="C46" s="77"/>
      <c r="D46" s="19"/>
      <c r="E46" s="70">
        <v>1350</v>
      </c>
      <c r="F46" s="63"/>
      <c r="G46" s="192"/>
      <c r="H46" s="85"/>
      <c r="I46" s="70">
        <f t="shared" si="0"/>
        <v>-1350</v>
      </c>
    </row>
    <row r="47" spans="1:9">
      <c r="A47" s="27"/>
      <c r="B47" s="101">
        <v>46</v>
      </c>
      <c r="C47" s="77"/>
      <c r="D47" s="19"/>
      <c r="E47" s="70">
        <v>1350</v>
      </c>
      <c r="F47" s="63"/>
      <c r="G47" s="192"/>
      <c r="H47" s="85"/>
      <c r="I47" s="70">
        <f t="shared" si="0"/>
        <v>-1350</v>
      </c>
    </row>
    <row r="48" spans="1:9">
      <c r="A48" s="27"/>
      <c r="B48" s="101">
        <v>47</v>
      </c>
      <c r="C48" s="77"/>
      <c r="D48" s="19"/>
      <c r="E48" s="70">
        <v>1350</v>
      </c>
      <c r="F48" s="63"/>
      <c r="G48" s="192"/>
      <c r="H48" s="85"/>
      <c r="I48" s="70">
        <f t="shared" si="0"/>
        <v>-1350</v>
      </c>
    </row>
    <row r="49" spans="1:9">
      <c r="A49" s="27"/>
      <c r="B49" s="101">
        <v>48</v>
      </c>
      <c r="C49" s="77"/>
      <c r="D49" s="19"/>
      <c r="E49" s="70">
        <v>1350</v>
      </c>
      <c r="F49" s="63"/>
      <c r="G49" s="192"/>
      <c r="H49" s="85"/>
      <c r="I49" s="70">
        <f t="shared" si="0"/>
        <v>-1350</v>
      </c>
    </row>
    <row r="50" spans="1:9">
      <c r="A50" s="26"/>
      <c r="B50" s="101">
        <v>49</v>
      </c>
      <c r="C50" s="77"/>
      <c r="D50" s="19"/>
      <c r="E50" s="70">
        <v>1350</v>
      </c>
      <c r="F50" s="63"/>
      <c r="G50" s="192"/>
      <c r="H50" s="85"/>
      <c r="I50" s="70">
        <f t="shared" si="0"/>
        <v>-1350</v>
      </c>
    </row>
    <row r="51" spans="1:9">
      <c r="A51" s="26"/>
      <c r="B51" s="101" t="s">
        <v>16</v>
      </c>
      <c r="C51" s="77"/>
      <c r="D51" s="19"/>
      <c r="E51" s="70">
        <v>1350</v>
      </c>
      <c r="F51" s="63"/>
      <c r="G51" s="192"/>
      <c r="H51" s="85"/>
      <c r="I51" s="70">
        <f t="shared" si="0"/>
        <v>-1350</v>
      </c>
    </row>
    <row r="52" spans="1:9">
      <c r="A52" s="26"/>
      <c r="B52" s="101">
        <v>50</v>
      </c>
      <c r="C52" s="78"/>
      <c r="D52" s="19"/>
      <c r="E52" s="70">
        <v>1350</v>
      </c>
      <c r="F52" s="63"/>
      <c r="G52" s="192"/>
      <c r="H52" s="85"/>
      <c r="I52" s="70">
        <f t="shared" si="0"/>
        <v>-1350</v>
      </c>
    </row>
    <row r="53" spans="1:9">
      <c r="A53" s="26"/>
      <c r="B53" s="101">
        <v>51</v>
      </c>
      <c r="C53" s="77"/>
      <c r="D53" s="19"/>
      <c r="E53" s="70">
        <v>1350</v>
      </c>
      <c r="F53" s="63"/>
      <c r="G53" s="192"/>
      <c r="H53" s="85"/>
      <c r="I53" s="70">
        <f t="shared" si="0"/>
        <v>-1350</v>
      </c>
    </row>
    <row r="54" spans="1:9">
      <c r="A54" s="26"/>
      <c r="B54" s="101" t="s">
        <v>17</v>
      </c>
      <c r="C54" s="77"/>
      <c r="D54" s="19"/>
      <c r="E54" s="70">
        <v>1350</v>
      </c>
      <c r="F54" s="63"/>
      <c r="G54" s="192"/>
      <c r="H54" s="85"/>
      <c r="I54" s="70">
        <f t="shared" si="0"/>
        <v>-1350</v>
      </c>
    </row>
    <row r="55" spans="1:9">
      <c r="A55" s="26"/>
      <c r="B55" s="101">
        <v>52</v>
      </c>
      <c r="C55" s="77"/>
      <c r="D55" s="19"/>
      <c r="E55" s="70">
        <v>1350</v>
      </c>
      <c r="F55" s="63"/>
      <c r="G55" s="192"/>
      <c r="H55" s="85"/>
      <c r="I55" s="70">
        <f t="shared" si="0"/>
        <v>-1350</v>
      </c>
    </row>
    <row r="56" spans="1:9">
      <c r="A56" s="26"/>
      <c r="B56" s="101">
        <v>53</v>
      </c>
      <c r="C56" s="77"/>
      <c r="D56" s="19"/>
      <c r="E56" s="70">
        <v>1350</v>
      </c>
      <c r="F56" s="63"/>
      <c r="G56" s="192"/>
      <c r="H56" s="85"/>
      <c r="I56" s="70">
        <f t="shared" si="0"/>
        <v>-1350</v>
      </c>
    </row>
    <row r="57" spans="1:9">
      <c r="A57" s="26"/>
      <c r="B57" s="101" t="s">
        <v>18</v>
      </c>
      <c r="C57" s="77"/>
      <c r="D57" s="19"/>
      <c r="E57" s="70">
        <v>1350</v>
      </c>
      <c r="F57" s="63">
        <v>1350</v>
      </c>
      <c r="G57" s="193" t="s">
        <v>91</v>
      </c>
      <c r="H57" s="85">
        <v>45663</v>
      </c>
      <c r="I57" s="70">
        <f t="shared" si="0"/>
        <v>0</v>
      </c>
    </row>
    <row r="58" spans="1:9">
      <c r="A58" s="26"/>
      <c r="B58" s="101">
        <v>56</v>
      </c>
      <c r="C58" s="78"/>
      <c r="D58" s="19"/>
      <c r="E58" s="70">
        <v>1350</v>
      </c>
      <c r="F58" s="63">
        <v>1350</v>
      </c>
      <c r="G58" s="193" t="s">
        <v>121</v>
      </c>
      <c r="H58" s="85">
        <v>45672</v>
      </c>
      <c r="I58" s="70">
        <f t="shared" si="0"/>
        <v>0</v>
      </c>
    </row>
    <row r="59" spans="1:9">
      <c r="A59" s="26"/>
      <c r="B59" s="101">
        <v>57</v>
      </c>
      <c r="C59" s="77"/>
      <c r="D59" s="19"/>
      <c r="E59" s="70">
        <v>1350</v>
      </c>
      <c r="F59" s="63"/>
      <c r="G59" s="192"/>
      <c r="H59" s="85"/>
      <c r="I59" s="70">
        <f t="shared" si="0"/>
        <v>-1350</v>
      </c>
    </row>
    <row r="60" spans="1:9">
      <c r="A60" s="27"/>
      <c r="B60" s="101">
        <v>58</v>
      </c>
      <c r="C60" s="77"/>
      <c r="D60" s="19"/>
      <c r="E60" s="70">
        <v>1350</v>
      </c>
      <c r="F60" s="63"/>
      <c r="G60" s="192"/>
      <c r="H60" s="85"/>
      <c r="I60" s="70">
        <f t="shared" si="0"/>
        <v>-1350</v>
      </c>
    </row>
    <row r="61" spans="1:9">
      <c r="A61" s="23"/>
      <c r="B61" s="101">
        <v>60</v>
      </c>
      <c r="C61" s="77"/>
      <c r="D61" s="19"/>
      <c r="E61" s="70">
        <v>1350</v>
      </c>
      <c r="F61" s="63"/>
      <c r="G61" s="192"/>
      <c r="H61" s="85"/>
      <c r="I61" s="70">
        <f t="shared" si="0"/>
        <v>-1350</v>
      </c>
    </row>
    <row r="62" spans="1:9">
      <c r="A62" s="23"/>
      <c r="B62" s="101">
        <v>61</v>
      </c>
      <c r="C62" s="77"/>
      <c r="D62" s="19"/>
      <c r="E62" s="70">
        <v>1350</v>
      </c>
      <c r="F62" s="63"/>
      <c r="G62" s="192"/>
      <c r="H62" s="85"/>
      <c r="I62" s="70">
        <f t="shared" si="0"/>
        <v>-1350</v>
      </c>
    </row>
    <row r="63" spans="1:9">
      <c r="A63" s="23"/>
      <c r="B63" s="101">
        <v>62</v>
      </c>
      <c r="C63" s="143"/>
      <c r="D63" s="19"/>
      <c r="E63" s="70">
        <v>1350</v>
      </c>
      <c r="F63" s="63"/>
      <c r="G63" s="192"/>
      <c r="H63" s="85"/>
      <c r="I63" s="70">
        <f t="shared" si="0"/>
        <v>-1350</v>
      </c>
    </row>
    <row r="64" spans="1:9">
      <c r="A64" s="23"/>
      <c r="B64" s="101">
        <v>63</v>
      </c>
      <c r="C64" s="78"/>
      <c r="D64" s="19"/>
      <c r="E64" s="70">
        <v>1350</v>
      </c>
      <c r="F64" s="63"/>
      <c r="G64" s="192"/>
      <c r="H64" s="85"/>
      <c r="I64" s="70">
        <f t="shared" si="0"/>
        <v>-1350</v>
      </c>
    </row>
    <row r="65" spans="1:9">
      <c r="A65" s="27"/>
      <c r="B65" s="101">
        <v>64</v>
      </c>
      <c r="C65" s="77"/>
      <c r="D65" s="19"/>
      <c r="E65" s="70">
        <v>1350</v>
      </c>
      <c r="F65" s="63"/>
      <c r="G65" s="192"/>
      <c r="H65" s="85"/>
      <c r="I65" s="70">
        <f t="shared" si="0"/>
        <v>-1350</v>
      </c>
    </row>
    <row r="66" spans="1:9">
      <c r="A66" s="27"/>
      <c r="B66" s="101">
        <v>65.66</v>
      </c>
      <c r="C66" s="78"/>
      <c r="D66" s="19"/>
      <c r="E66" s="70">
        <v>2700</v>
      </c>
      <c r="F66" s="63">
        <v>16200</v>
      </c>
      <c r="G66" s="193" t="s">
        <v>118</v>
      </c>
      <c r="H66" s="85">
        <v>45670</v>
      </c>
      <c r="I66" s="70">
        <f t="shared" si="0"/>
        <v>13500</v>
      </c>
    </row>
    <row r="67" spans="1:9">
      <c r="A67" s="27"/>
      <c r="B67" s="101">
        <v>67</v>
      </c>
      <c r="C67" s="77"/>
      <c r="D67" s="19"/>
      <c r="E67" s="70">
        <v>1350</v>
      </c>
      <c r="F67" s="63"/>
      <c r="G67" s="192"/>
      <c r="H67" s="85"/>
      <c r="I67" s="70">
        <f t="shared" si="0"/>
        <v>-1350</v>
      </c>
    </row>
    <row r="68" spans="1:9">
      <c r="A68" s="27"/>
      <c r="B68" s="101">
        <v>68</v>
      </c>
      <c r="C68" s="77"/>
      <c r="D68" s="19"/>
      <c r="E68" s="70">
        <v>1350</v>
      </c>
      <c r="F68" s="63"/>
      <c r="G68" s="192"/>
      <c r="H68" s="85"/>
      <c r="I68" s="70">
        <f t="shared" si="0"/>
        <v>-1350</v>
      </c>
    </row>
    <row r="69" spans="1:9">
      <c r="A69" s="27"/>
      <c r="B69" s="101">
        <v>69</v>
      </c>
      <c r="C69" s="77"/>
      <c r="D69" s="19"/>
      <c r="E69" s="70">
        <v>1350</v>
      </c>
      <c r="F69" s="63">
        <v>1350</v>
      </c>
      <c r="G69" s="193" t="s">
        <v>92</v>
      </c>
      <c r="H69" s="85">
        <v>45663</v>
      </c>
      <c r="I69" s="70">
        <f t="shared" si="0"/>
        <v>0</v>
      </c>
    </row>
    <row r="70" spans="1:9">
      <c r="A70" s="27"/>
      <c r="B70" s="101">
        <v>70</v>
      </c>
      <c r="C70" s="77"/>
      <c r="D70" s="19"/>
      <c r="E70" s="70">
        <v>1350</v>
      </c>
      <c r="F70" s="63">
        <v>1350</v>
      </c>
      <c r="G70" s="193" t="s">
        <v>103</v>
      </c>
      <c r="H70" s="85">
        <v>45667</v>
      </c>
      <c r="I70" s="70">
        <f t="shared" si="0"/>
        <v>0</v>
      </c>
    </row>
    <row r="71" spans="1:9">
      <c r="A71" s="27"/>
      <c r="B71" s="26">
        <v>71</v>
      </c>
      <c r="C71" s="77"/>
      <c r="D71" s="19"/>
      <c r="E71" s="70">
        <v>1350</v>
      </c>
      <c r="F71" s="63"/>
      <c r="G71" s="192"/>
      <c r="H71" s="85"/>
      <c r="I71" s="70">
        <f t="shared" si="0"/>
        <v>-1350</v>
      </c>
    </row>
    <row r="72" spans="1:9">
      <c r="A72" s="27"/>
      <c r="B72" s="101">
        <v>72</v>
      </c>
      <c r="C72" s="77"/>
      <c r="D72" s="19"/>
      <c r="E72" s="70">
        <v>1350</v>
      </c>
      <c r="F72" s="63"/>
      <c r="G72" s="192"/>
      <c r="H72" s="85"/>
      <c r="I72" s="70">
        <f t="shared" si="0"/>
        <v>-1350</v>
      </c>
    </row>
    <row r="73" spans="1:9">
      <c r="A73" s="27"/>
      <c r="B73" s="101">
        <v>73</v>
      </c>
      <c r="C73" s="77"/>
      <c r="D73" s="19"/>
      <c r="E73" s="70">
        <v>1350</v>
      </c>
      <c r="F73" s="63"/>
      <c r="G73" s="192"/>
      <c r="H73" s="85"/>
      <c r="I73" s="70">
        <f t="shared" si="0"/>
        <v>-1350</v>
      </c>
    </row>
    <row r="74" spans="1:9">
      <c r="A74" s="23"/>
      <c r="B74" s="101">
        <v>74</v>
      </c>
      <c r="C74" s="77"/>
      <c r="D74" s="19"/>
      <c r="E74" s="70">
        <v>1350</v>
      </c>
      <c r="F74" s="63"/>
      <c r="G74" s="192"/>
      <c r="H74" s="85"/>
      <c r="I74" s="70">
        <f t="shared" ref="I74:I146" si="1">F74-E74</f>
        <v>-1350</v>
      </c>
    </row>
    <row r="75" spans="1:9">
      <c r="A75" s="26"/>
      <c r="B75" s="101">
        <v>75</v>
      </c>
      <c r="C75" s="77"/>
      <c r="D75" s="19"/>
      <c r="E75" s="70">
        <v>1350</v>
      </c>
      <c r="F75" s="63"/>
      <c r="G75" s="192"/>
      <c r="H75" s="85"/>
      <c r="I75" s="70">
        <f t="shared" si="1"/>
        <v>-1350</v>
      </c>
    </row>
    <row r="76" spans="1:9">
      <c r="A76" s="23"/>
      <c r="B76" s="101">
        <v>76</v>
      </c>
      <c r="C76" s="77"/>
      <c r="D76" s="19"/>
      <c r="E76" s="70">
        <v>1350</v>
      </c>
      <c r="F76" s="63"/>
      <c r="G76" s="192"/>
      <c r="H76" s="85"/>
      <c r="I76" s="70">
        <f t="shared" si="1"/>
        <v>-1350</v>
      </c>
    </row>
    <row r="77" spans="1:9">
      <c r="A77" s="23"/>
      <c r="B77" s="101">
        <v>77</v>
      </c>
      <c r="C77" s="77"/>
      <c r="D77" s="19"/>
      <c r="E77" s="70">
        <v>1350</v>
      </c>
      <c r="F77" s="63"/>
      <c r="G77" s="192"/>
      <c r="H77" s="85"/>
      <c r="I77" s="70">
        <f t="shared" si="1"/>
        <v>-1350</v>
      </c>
    </row>
    <row r="78" spans="1:9">
      <c r="A78" s="23"/>
      <c r="B78" s="101" t="s">
        <v>19</v>
      </c>
      <c r="C78" s="77"/>
      <c r="D78" s="19"/>
      <c r="E78" s="70">
        <v>1350</v>
      </c>
      <c r="F78" s="63"/>
      <c r="G78" s="192"/>
      <c r="H78" s="85"/>
      <c r="I78" s="70">
        <f t="shared" si="1"/>
        <v>-1350</v>
      </c>
    </row>
    <row r="79" spans="1:9">
      <c r="A79" s="23"/>
      <c r="B79" s="101">
        <v>80</v>
      </c>
      <c r="C79" s="77"/>
      <c r="D79" s="19"/>
      <c r="E79" s="70">
        <v>1350</v>
      </c>
      <c r="F79" s="63"/>
      <c r="G79" s="192"/>
      <c r="H79" s="85"/>
      <c r="I79" s="70">
        <f t="shared" si="1"/>
        <v>-1350</v>
      </c>
    </row>
    <row r="80" spans="1:9">
      <c r="A80" s="26"/>
      <c r="B80" s="101">
        <v>81</v>
      </c>
      <c r="C80" s="69"/>
      <c r="D80" s="19"/>
      <c r="E80" s="70">
        <v>1350</v>
      </c>
      <c r="F80" s="63"/>
      <c r="G80" s="192"/>
      <c r="H80" s="85"/>
      <c r="I80" s="70">
        <f t="shared" si="1"/>
        <v>-1350</v>
      </c>
    </row>
    <row r="81" spans="1:9">
      <c r="A81" s="27"/>
      <c r="B81" s="101">
        <v>82</v>
      </c>
      <c r="C81" s="77"/>
      <c r="D81" s="19"/>
      <c r="E81" s="70">
        <v>1350</v>
      </c>
      <c r="F81" s="63"/>
      <c r="G81" s="192"/>
      <c r="H81" s="85"/>
      <c r="I81" s="70">
        <f t="shared" si="1"/>
        <v>-1350</v>
      </c>
    </row>
    <row r="82" spans="1:9">
      <c r="A82" s="27"/>
      <c r="B82" s="101">
        <v>83</v>
      </c>
      <c r="C82" s="77"/>
      <c r="D82" s="19"/>
      <c r="E82" s="70">
        <v>1350</v>
      </c>
      <c r="F82" s="63">
        <v>2000</v>
      </c>
      <c r="G82" s="193" t="s">
        <v>107</v>
      </c>
      <c r="H82" s="85">
        <v>45667</v>
      </c>
      <c r="I82" s="70">
        <f t="shared" si="1"/>
        <v>650</v>
      </c>
    </row>
    <row r="83" spans="1:9">
      <c r="A83" s="27"/>
      <c r="B83" s="101">
        <v>84</v>
      </c>
      <c r="C83" s="77"/>
      <c r="D83" s="19"/>
      <c r="E83" s="70">
        <v>1350</v>
      </c>
      <c r="F83" s="63">
        <v>1350</v>
      </c>
      <c r="G83" s="193" t="s">
        <v>113</v>
      </c>
      <c r="H83" s="85">
        <v>45670</v>
      </c>
      <c r="I83" s="70">
        <f t="shared" si="1"/>
        <v>0</v>
      </c>
    </row>
    <row r="84" spans="1:9">
      <c r="A84" s="23"/>
      <c r="B84" s="101">
        <v>85</v>
      </c>
      <c r="C84" s="77"/>
      <c r="D84" s="19"/>
      <c r="E84" s="70">
        <v>1350</v>
      </c>
      <c r="F84" s="63"/>
      <c r="G84" s="192"/>
      <c r="H84" s="85"/>
      <c r="I84" s="70">
        <f t="shared" si="1"/>
        <v>-1350</v>
      </c>
    </row>
    <row r="85" spans="1:9">
      <c r="A85" s="27"/>
      <c r="B85" s="101">
        <v>86</v>
      </c>
      <c r="C85" s="77"/>
      <c r="D85" s="19"/>
      <c r="E85" s="70">
        <v>1350</v>
      </c>
      <c r="F85" s="63"/>
      <c r="G85" s="192"/>
      <c r="H85" s="85"/>
      <c r="I85" s="70">
        <f t="shared" si="1"/>
        <v>-1350</v>
      </c>
    </row>
    <row r="86" spans="1:9">
      <c r="A86" s="27"/>
      <c r="B86" s="101">
        <v>87</v>
      </c>
      <c r="C86" s="69"/>
      <c r="D86" s="19"/>
      <c r="E86" s="70">
        <v>1350</v>
      </c>
      <c r="F86" s="63"/>
      <c r="G86" s="192"/>
      <c r="H86" s="85"/>
      <c r="I86" s="70">
        <f t="shared" si="1"/>
        <v>-1350</v>
      </c>
    </row>
    <row r="87" spans="1:9">
      <c r="A87" s="27"/>
      <c r="B87" s="101">
        <v>88</v>
      </c>
      <c r="C87" s="77"/>
      <c r="D87" s="19"/>
      <c r="E87" s="70">
        <v>1350</v>
      </c>
      <c r="F87" s="63"/>
      <c r="G87" s="192"/>
      <c r="H87" s="85"/>
      <c r="I87" s="70">
        <f t="shared" si="1"/>
        <v>-1350</v>
      </c>
    </row>
    <row r="88" spans="1:9">
      <c r="A88" s="27"/>
      <c r="B88" s="101">
        <v>89</v>
      </c>
      <c r="C88" s="77"/>
      <c r="D88" s="19"/>
      <c r="E88" s="70">
        <v>1350</v>
      </c>
      <c r="F88" s="63"/>
      <c r="G88" s="192"/>
      <c r="H88" s="85"/>
      <c r="I88" s="70">
        <f t="shared" si="1"/>
        <v>-1350</v>
      </c>
    </row>
    <row r="89" spans="1:9">
      <c r="A89" s="27"/>
      <c r="B89" s="101">
        <v>90</v>
      </c>
      <c r="C89" s="77"/>
      <c r="D89" s="19"/>
      <c r="E89" s="70">
        <v>1350</v>
      </c>
      <c r="F89" s="63"/>
      <c r="G89" s="192"/>
      <c r="H89" s="85"/>
      <c r="I89" s="70">
        <f t="shared" si="1"/>
        <v>-1350</v>
      </c>
    </row>
    <row r="90" spans="1:9">
      <c r="A90" s="27"/>
      <c r="B90" s="101">
        <v>91</v>
      </c>
      <c r="C90" s="77"/>
      <c r="D90" s="19"/>
      <c r="E90" s="70">
        <v>1350</v>
      </c>
      <c r="F90" s="63"/>
      <c r="G90" s="192"/>
      <c r="H90" s="85"/>
      <c r="I90" s="70">
        <f t="shared" si="1"/>
        <v>-1350</v>
      </c>
    </row>
    <row r="91" spans="1:9">
      <c r="A91" s="27"/>
      <c r="B91" s="101">
        <v>92</v>
      </c>
      <c r="C91" s="77"/>
      <c r="D91" s="19"/>
      <c r="E91" s="70">
        <v>1350</v>
      </c>
      <c r="F91" s="63">
        <v>2000</v>
      </c>
      <c r="G91" s="193" t="s">
        <v>122</v>
      </c>
      <c r="H91" s="85">
        <v>45672</v>
      </c>
      <c r="I91" s="70">
        <f t="shared" si="1"/>
        <v>650</v>
      </c>
    </row>
    <row r="92" spans="1:9">
      <c r="A92" s="28"/>
      <c r="B92" s="101">
        <v>93</v>
      </c>
      <c r="C92" s="77"/>
      <c r="D92" s="19"/>
      <c r="E92" s="70">
        <v>1350</v>
      </c>
      <c r="F92" s="63"/>
      <c r="G92" s="192"/>
      <c r="H92" s="85"/>
      <c r="I92" s="70">
        <f t="shared" si="1"/>
        <v>-1350</v>
      </c>
    </row>
    <row r="93" spans="1:9">
      <c r="A93" s="27"/>
      <c r="B93" s="101">
        <v>94</v>
      </c>
      <c r="C93" s="77"/>
      <c r="D93" s="19"/>
      <c r="E93" s="70">
        <v>1350</v>
      </c>
      <c r="F93" s="63">
        <v>1350</v>
      </c>
      <c r="G93" s="193" t="s">
        <v>94</v>
      </c>
      <c r="H93" s="85">
        <v>45665</v>
      </c>
      <c r="I93" s="70">
        <f t="shared" si="1"/>
        <v>0</v>
      </c>
    </row>
    <row r="94" spans="1:9">
      <c r="A94" s="23"/>
      <c r="B94" s="101">
        <v>95</v>
      </c>
      <c r="C94" s="77"/>
      <c r="D94" s="19"/>
      <c r="E94" s="70">
        <v>1350</v>
      </c>
      <c r="F94" s="63"/>
      <c r="G94" s="192"/>
      <c r="H94" s="85"/>
      <c r="I94" s="70">
        <f t="shared" si="1"/>
        <v>-1350</v>
      </c>
    </row>
    <row r="95" spans="1:9">
      <c r="A95" s="23"/>
      <c r="B95" s="101">
        <v>96</v>
      </c>
      <c r="C95" s="77"/>
      <c r="D95" s="19"/>
      <c r="E95" s="70">
        <v>1350</v>
      </c>
      <c r="F95" s="63"/>
      <c r="G95" s="192"/>
      <c r="H95" s="85"/>
      <c r="I95" s="70">
        <f t="shared" si="1"/>
        <v>-1350</v>
      </c>
    </row>
    <row r="96" spans="1:9">
      <c r="A96" s="23"/>
      <c r="B96" s="101">
        <v>97</v>
      </c>
      <c r="C96" s="77"/>
      <c r="D96" s="19"/>
      <c r="E96" s="70">
        <v>0</v>
      </c>
      <c r="F96" s="63"/>
      <c r="G96" s="192"/>
      <c r="H96" s="85"/>
      <c r="I96" s="70">
        <f t="shared" si="1"/>
        <v>0</v>
      </c>
    </row>
    <row r="97" spans="1:9">
      <c r="A97" s="23"/>
      <c r="B97" s="179" t="s">
        <v>44</v>
      </c>
      <c r="C97" s="77"/>
      <c r="D97" s="19"/>
      <c r="E97" s="70">
        <v>1350</v>
      </c>
      <c r="F97" s="63"/>
      <c r="G97" s="192"/>
      <c r="H97" s="85"/>
      <c r="I97" s="70">
        <f t="shared" si="1"/>
        <v>-1350</v>
      </c>
    </row>
    <row r="98" spans="1:9">
      <c r="A98" s="23"/>
      <c r="B98" s="187" t="s">
        <v>57</v>
      </c>
      <c r="C98" s="77"/>
      <c r="D98" s="19"/>
      <c r="E98" s="70">
        <v>1350</v>
      </c>
      <c r="F98" s="63"/>
      <c r="G98" s="192"/>
      <c r="H98" s="85"/>
      <c r="I98" s="70">
        <f t="shared" si="1"/>
        <v>-1350</v>
      </c>
    </row>
    <row r="99" spans="1:9">
      <c r="A99" s="23"/>
      <c r="B99" s="183" t="s">
        <v>50</v>
      </c>
      <c r="C99" s="77"/>
      <c r="D99" s="19"/>
      <c r="E99" s="70"/>
      <c r="F99" s="63"/>
      <c r="G99" s="192"/>
      <c r="H99" s="85"/>
      <c r="I99" s="70">
        <f t="shared" si="1"/>
        <v>0</v>
      </c>
    </row>
    <row r="100" spans="1:9">
      <c r="A100" s="23"/>
      <c r="B100" s="190" t="s">
        <v>69</v>
      </c>
      <c r="C100" s="77"/>
      <c r="D100" s="19"/>
      <c r="E100" s="70"/>
      <c r="F100" s="63"/>
      <c r="G100" s="192"/>
      <c r="H100" s="85"/>
      <c r="I100" s="70">
        <f t="shared" si="1"/>
        <v>0</v>
      </c>
    </row>
    <row r="101" spans="1:9">
      <c r="A101" s="23"/>
      <c r="B101" s="101" t="s">
        <v>35</v>
      </c>
      <c r="C101" s="77"/>
      <c r="D101" s="19"/>
      <c r="E101" s="70">
        <v>1350</v>
      </c>
      <c r="F101" s="63"/>
      <c r="G101" s="192"/>
      <c r="H101" s="85"/>
      <c r="I101" s="70">
        <f t="shared" si="1"/>
        <v>-1350</v>
      </c>
    </row>
    <row r="102" spans="1:9">
      <c r="A102" s="23"/>
      <c r="B102" s="101" t="s">
        <v>33</v>
      </c>
      <c r="C102" s="77"/>
      <c r="D102" s="19"/>
      <c r="E102" s="70">
        <v>1350</v>
      </c>
      <c r="F102" s="63"/>
      <c r="G102" s="192"/>
      <c r="H102" s="85"/>
      <c r="I102" s="70">
        <f t="shared" si="1"/>
        <v>-1350</v>
      </c>
    </row>
    <row r="103" spans="1:9">
      <c r="A103" s="23"/>
      <c r="B103" s="170" t="s">
        <v>42</v>
      </c>
      <c r="C103" s="77"/>
      <c r="D103" s="19"/>
      <c r="E103" s="70"/>
      <c r="F103" s="63"/>
      <c r="G103" s="192"/>
      <c r="H103" s="85"/>
      <c r="I103" s="70">
        <f t="shared" si="1"/>
        <v>0</v>
      </c>
    </row>
    <row r="104" spans="1:9">
      <c r="A104" s="23"/>
      <c r="B104" s="101">
        <v>100</v>
      </c>
      <c r="C104" s="77"/>
      <c r="D104" s="19"/>
      <c r="E104" s="70">
        <v>0</v>
      </c>
      <c r="F104" s="63"/>
      <c r="G104" s="192"/>
      <c r="H104" s="85"/>
      <c r="I104" s="70">
        <f t="shared" si="1"/>
        <v>0</v>
      </c>
    </row>
    <row r="105" spans="1:9">
      <c r="A105" s="23"/>
      <c r="B105" s="179" t="s">
        <v>45</v>
      </c>
      <c r="C105" s="77"/>
      <c r="D105" s="19"/>
      <c r="E105" s="70">
        <v>1350</v>
      </c>
      <c r="F105" s="63"/>
      <c r="G105" s="192"/>
      <c r="H105" s="85"/>
      <c r="I105" s="70">
        <f t="shared" si="1"/>
        <v>-1350</v>
      </c>
    </row>
    <row r="106" spans="1:9">
      <c r="A106" s="26"/>
      <c r="B106" s="101">
        <v>101</v>
      </c>
      <c r="C106" s="77"/>
      <c r="D106" s="19"/>
      <c r="E106" s="70">
        <v>1350</v>
      </c>
      <c r="F106" s="63"/>
      <c r="G106" s="192"/>
      <c r="H106" s="85"/>
      <c r="I106" s="70">
        <f t="shared" si="1"/>
        <v>-1350</v>
      </c>
    </row>
    <row r="107" spans="1:9">
      <c r="A107" s="26"/>
      <c r="B107" s="101">
        <v>102</v>
      </c>
      <c r="C107" s="77"/>
      <c r="D107" s="19"/>
      <c r="E107" s="70">
        <v>1350</v>
      </c>
      <c r="F107" s="63"/>
      <c r="G107" s="192"/>
      <c r="H107" s="85"/>
      <c r="I107" s="70">
        <f t="shared" si="1"/>
        <v>-1350</v>
      </c>
    </row>
    <row r="108" spans="1:9">
      <c r="A108" s="26" t="s">
        <v>39</v>
      </c>
      <c r="B108" s="101">
        <v>103</v>
      </c>
      <c r="C108" s="77"/>
      <c r="D108" s="19"/>
      <c r="E108" s="70">
        <v>1350</v>
      </c>
      <c r="F108" s="63"/>
      <c r="G108" s="192"/>
      <c r="H108" s="85"/>
      <c r="I108" s="70">
        <f t="shared" si="1"/>
        <v>-1350</v>
      </c>
    </row>
    <row r="109" spans="1:9">
      <c r="A109" s="27"/>
      <c r="B109" s="101">
        <v>104</v>
      </c>
      <c r="C109" s="77"/>
      <c r="D109" s="19"/>
      <c r="E109" s="70">
        <v>1350</v>
      </c>
      <c r="F109" s="63"/>
      <c r="G109" s="192"/>
      <c r="H109" s="85"/>
      <c r="I109" s="70">
        <f t="shared" si="1"/>
        <v>-1350</v>
      </c>
    </row>
    <row r="110" spans="1:9">
      <c r="A110" s="27"/>
      <c r="B110" s="101">
        <v>105</v>
      </c>
      <c r="C110" s="77"/>
      <c r="D110" s="19"/>
      <c r="E110" s="70">
        <v>1350</v>
      </c>
      <c r="F110" s="63"/>
      <c r="G110" s="192"/>
      <c r="H110" s="85"/>
      <c r="I110" s="70">
        <f t="shared" si="1"/>
        <v>-1350</v>
      </c>
    </row>
    <row r="111" spans="1:9">
      <c r="A111" s="27"/>
      <c r="B111" s="101">
        <v>106</v>
      </c>
      <c r="C111" s="77"/>
      <c r="D111" s="19"/>
      <c r="E111" s="70">
        <v>1350</v>
      </c>
      <c r="F111" s="63"/>
      <c r="G111" s="192"/>
      <c r="H111" s="85"/>
      <c r="I111" s="70">
        <f t="shared" si="1"/>
        <v>-1350</v>
      </c>
    </row>
    <row r="112" spans="1:9">
      <c r="A112" s="27"/>
      <c r="B112" s="185" t="s">
        <v>54</v>
      </c>
      <c r="C112" s="77"/>
      <c r="D112" s="19"/>
      <c r="E112" s="70">
        <v>1350</v>
      </c>
      <c r="F112" s="63"/>
      <c r="G112" s="192"/>
      <c r="H112" s="85"/>
      <c r="I112" s="70">
        <f t="shared" si="1"/>
        <v>-1350</v>
      </c>
    </row>
    <row r="113" spans="1:9">
      <c r="A113" s="27"/>
      <c r="B113" s="101">
        <v>107</v>
      </c>
      <c r="C113" s="77"/>
      <c r="D113" s="19"/>
      <c r="E113" s="70">
        <v>1350</v>
      </c>
      <c r="F113" s="63">
        <v>1350</v>
      </c>
      <c r="G113" s="193" t="s">
        <v>89</v>
      </c>
      <c r="H113" s="85">
        <v>45663</v>
      </c>
      <c r="I113" s="70">
        <f t="shared" si="1"/>
        <v>0</v>
      </c>
    </row>
    <row r="114" spans="1:9">
      <c r="A114" s="27"/>
      <c r="B114" s="101">
        <v>108</v>
      </c>
      <c r="C114" s="77"/>
      <c r="D114" s="19"/>
      <c r="E114" s="70">
        <v>0</v>
      </c>
      <c r="F114" s="63"/>
      <c r="G114" s="192"/>
      <c r="H114" s="85"/>
      <c r="I114" s="70">
        <f t="shared" si="1"/>
        <v>0</v>
      </c>
    </row>
    <row r="115" spans="1:9">
      <c r="A115" s="27"/>
      <c r="B115" s="101">
        <v>109</v>
      </c>
      <c r="C115" s="77"/>
      <c r="D115" s="19"/>
      <c r="E115" s="70">
        <v>1350</v>
      </c>
      <c r="F115" s="63"/>
      <c r="G115" s="192"/>
      <c r="H115" s="85"/>
      <c r="I115" s="70">
        <f t="shared" si="1"/>
        <v>-1350</v>
      </c>
    </row>
    <row r="116" spans="1:9">
      <c r="A116" s="23"/>
      <c r="B116" s="101">
        <v>110</v>
      </c>
      <c r="C116" s="77"/>
      <c r="D116" s="19"/>
      <c r="E116" s="70">
        <v>1350</v>
      </c>
      <c r="F116" s="63"/>
      <c r="G116" s="192"/>
      <c r="H116" s="85"/>
      <c r="I116" s="70">
        <f t="shared" si="1"/>
        <v>-1350</v>
      </c>
    </row>
    <row r="117" spans="1:9">
      <c r="A117" s="23"/>
      <c r="B117" s="101">
        <v>111</v>
      </c>
      <c r="C117" s="77"/>
      <c r="D117" s="19"/>
      <c r="E117" s="70">
        <v>1350</v>
      </c>
      <c r="F117" s="63"/>
      <c r="G117" s="192"/>
      <c r="H117" s="85"/>
      <c r="I117" s="70">
        <f t="shared" si="1"/>
        <v>-1350</v>
      </c>
    </row>
    <row r="118" spans="1:9">
      <c r="A118" s="23"/>
      <c r="B118" s="101">
        <v>112</v>
      </c>
      <c r="C118" s="78"/>
      <c r="D118" s="19"/>
      <c r="E118" s="70">
        <v>0</v>
      </c>
      <c r="F118" s="63"/>
      <c r="G118" s="192"/>
      <c r="H118" s="85"/>
      <c r="I118" s="70">
        <f t="shared" si="1"/>
        <v>0</v>
      </c>
    </row>
    <row r="119" spans="1:9">
      <c r="A119" s="23"/>
      <c r="B119" s="167" t="s">
        <v>41</v>
      </c>
      <c r="C119" s="78"/>
      <c r="D119" s="19"/>
      <c r="E119" s="70"/>
      <c r="F119" s="63"/>
      <c r="G119" s="192"/>
      <c r="H119" s="85"/>
      <c r="I119" s="70">
        <f t="shared" si="1"/>
        <v>0</v>
      </c>
    </row>
    <row r="120" spans="1:9">
      <c r="A120" s="23"/>
      <c r="B120" s="101">
        <v>113</v>
      </c>
      <c r="C120" s="77"/>
      <c r="D120" s="19"/>
      <c r="E120" s="70">
        <v>1350</v>
      </c>
      <c r="F120" s="63"/>
      <c r="G120" s="192"/>
      <c r="H120" s="85"/>
      <c r="I120" s="70">
        <f t="shared" si="1"/>
        <v>-1350</v>
      </c>
    </row>
    <row r="121" spans="1:9">
      <c r="A121" s="27"/>
      <c r="B121" s="101">
        <v>114</v>
      </c>
      <c r="C121" s="77"/>
      <c r="D121" s="19"/>
      <c r="E121" s="70">
        <v>1350</v>
      </c>
      <c r="F121" s="63"/>
      <c r="G121" s="192"/>
      <c r="H121" s="85"/>
      <c r="I121" s="70">
        <f t="shared" si="1"/>
        <v>-1350</v>
      </c>
    </row>
    <row r="122" spans="1:9">
      <c r="A122" s="27"/>
      <c r="B122" s="101" t="s">
        <v>20</v>
      </c>
      <c r="C122" s="77"/>
      <c r="D122" s="19"/>
      <c r="E122" s="70">
        <v>1350</v>
      </c>
      <c r="F122" s="63"/>
      <c r="G122" s="192"/>
      <c r="H122" s="85"/>
      <c r="I122" s="70">
        <f t="shared" si="1"/>
        <v>-1350</v>
      </c>
    </row>
    <row r="123" spans="1:9">
      <c r="A123" s="27"/>
      <c r="B123" s="101">
        <v>117</v>
      </c>
      <c r="C123" s="77"/>
      <c r="D123" s="19"/>
      <c r="E123" s="70">
        <v>1350</v>
      </c>
      <c r="F123" s="63"/>
      <c r="G123" s="192"/>
      <c r="H123" s="85"/>
      <c r="I123" s="70">
        <f t="shared" si="1"/>
        <v>-1350</v>
      </c>
    </row>
    <row r="124" spans="1:9">
      <c r="A124" s="27"/>
      <c r="B124" s="101">
        <v>118</v>
      </c>
      <c r="C124" s="69"/>
      <c r="D124" s="19"/>
      <c r="E124" s="70">
        <v>1350</v>
      </c>
      <c r="F124" s="63"/>
      <c r="G124" s="192"/>
      <c r="H124" s="85"/>
      <c r="I124" s="70">
        <f t="shared" si="1"/>
        <v>-1350</v>
      </c>
    </row>
    <row r="125" spans="1:9">
      <c r="A125" s="27"/>
      <c r="B125" s="101">
        <f>B124+1</f>
        <v>119</v>
      </c>
      <c r="C125" s="77"/>
      <c r="D125" s="19"/>
      <c r="E125" s="70">
        <v>0</v>
      </c>
      <c r="F125" s="63"/>
      <c r="G125" s="192"/>
      <c r="H125" s="85"/>
      <c r="I125" s="70">
        <f t="shared" si="1"/>
        <v>0</v>
      </c>
    </row>
    <row r="126" spans="1:9">
      <c r="A126" s="27"/>
      <c r="B126" s="101">
        <f t="shared" ref="B126:B132" si="2">B125+1</f>
        <v>120</v>
      </c>
      <c r="C126" s="77"/>
      <c r="D126" s="19"/>
      <c r="E126" s="70">
        <v>1350</v>
      </c>
      <c r="F126" s="63">
        <v>3500</v>
      </c>
      <c r="G126" s="193" t="s">
        <v>117</v>
      </c>
      <c r="H126" s="85">
        <v>45670</v>
      </c>
      <c r="I126" s="70">
        <f t="shared" si="1"/>
        <v>2150</v>
      </c>
    </row>
    <row r="127" spans="1:9">
      <c r="A127" s="27"/>
      <c r="B127" s="101">
        <f t="shared" si="2"/>
        <v>121</v>
      </c>
      <c r="C127" s="77"/>
      <c r="D127" s="19"/>
      <c r="E127" s="70">
        <v>1350</v>
      </c>
      <c r="F127" s="63"/>
      <c r="G127" s="192"/>
      <c r="H127" s="85"/>
      <c r="I127" s="70">
        <f t="shared" si="1"/>
        <v>-1350</v>
      </c>
    </row>
    <row r="128" spans="1:9">
      <c r="A128" s="27"/>
      <c r="B128" s="101">
        <f t="shared" si="2"/>
        <v>122</v>
      </c>
      <c r="C128" s="77"/>
      <c r="D128" s="19"/>
      <c r="E128" s="70">
        <v>1350</v>
      </c>
      <c r="F128" s="63"/>
      <c r="G128" s="192"/>
      <c r="H128" s="85"/>
      <c r="I128" s="70">
        <f t="shared" si="1"/>
        <v>-1350</v>
      </c>
    </row>
    <row r="129" spans="1:9">
      <c r="A129" s="206"/>
      <c r="B129" s="101">
        <f t="shared" si="2"/>
        <v>123</v>
      </c>
      <c r="C129" s="77"/>
      <c r="D129" s="19"/>
      <c r="E129" s="70"/>
      <c r="F129" s="63"/>
      <c r="G129" s="192"/>
      <c r="H129" s="85"/>
      <c r="I129" s="70">
        <f t="shared" si="1"/>
        <v>0</v>
      </c>
    </row>
    <row r="130" spans="1:9">
      <c r="A130" s="207"/>
      <c r="B130" s="101">
        <f t="shared" si="2"/>
        <v>124</v>
      </c>
      <c r="C130" s="77"/>
      <c r="D130" s="19"/>
      <c r="E130" s="70">
        <v>1350</v>
      </c>
      <c r="F130" s="63"/>
      <c r="G130" s="192"/>
      <c r="H130" s="85"/>
      <c r="I130" s="70">
        <f t="shared" si="1"/>
        <v>-1350</v>
      </c>
    </row>
    <row r="131" spans="1:9">
      <c r="A131" s="27"/>
      <c r="B131" s="101">
        <f t="shared" si="2"/>
        <v>125</v>
      </c>
      <c r="C131" s="77"/>
      <c r="D131" s="19"/>
      <c r="E131" s="70">
        <v>1350</v>
      </c>
      <c r="F131" s="63"/>
      <c r="G131" s="192"/>
      <c r="H131" s="85"/>
      <c r="I131" s="70">
        <f t="shared" si="1"/>
        <v>-1350</v>
      </c>
    </row>
    <row r="132" spans="1:9">
      <c r="A132" s="27"/>
      <c r="B132" s="101">
        <f t="shared" si="2"/>
        <v>126</v>
      </c>
      <c r="C132" s="56"/>
      <c r="D132" s="19"/>
      <c r="E132" s="70">
        <v>1350</v>
      </c>
      <c r="F132" s="63"/>
      <c r="G132" s="192"/>
      <c r="H132" s="85"/>
      <c r="I132" s="70">
        <f t="shared" si="1"/>
        <v>-1350</v>
      </c>
    </row>
    <row r="133" spans="1:9">
      <c r="A133" s="27"/>
      <c r="B133" s="186">
        <v>127</v>
      </c>
      <c r="C133" s="56"/>
      <c r="D133" s="19"/>
      <c r="E133" s="70">
        <v>1350</v>
      </c>
      <c r="F133" s="63"/>
      <c r="G133" s="192"/>
      <c r="H133" s="85"/>
      <c r="I133" s="70">
        <f t="shared" si="1"/>
        <v>-1350</v>
      </c>
    </row>
    <row r="134" spans="1:9">
      <c r="A134" s="27"/>
      <c r="B134" s="101" t="s">
        <v>34</v>
      </c>
      <c r="C134" s="77"/>
      <c r="D134" s="19"/>
      <c r="E134" s="70">
        <v>1350</v>
      </c>
      <c r="F134" s="63"/>
      <c r="G134" s="192"/>
      <c r="H134" s="85"/>
      <c r="I134" s="70">
        <f t="shared" si="1"/>
        <v>-1350</v>
      </c>
    </row>
    <row r="135" spans="1:9">
      <c r="A135" s="27"/>
      <c r="B135" s="101" t="s">
        <v>32</v>
      </c>
      <c r="C135" s="77"/>
      <c r="D135" s="19"/>
      <c r="E135" s="70">
        <v>1350</v>
      </c>
      <c r="F135" s="63"/>
      <c r="G135" s="192"/>
      <c r="H135" s="85"/>
      <c r="I135" s="70">
        <f t="shared" si="1"/>
        <v>-1350</v>
      </c>
    </row>
    <row r="136" spans="1:9">
      <c r="A136" s="27"/>
      <c r="B136" s="101">
        <v>129</v>
      </c>
      <c r="C136" s="77"/>
      <c r="D136" s="19"/>
      <c r="E136" s="70">
        <v>1350</v>
      </c>
      <c r="F136" s="63"/>
      <c r="G136" s="192"/>
      <c r="H136" s="85"/>
      <c r="I136" s="70">
        <f t="shared" si="1"/>
        <v>-1350</v>
      </c>
    </row>
    <row r="137" spans="1:9">
      <c r="A137" s="27"/>
      <c r="B137" s="101">
        <f>B136+1</f>
        <v>130</v>
      </c>
      <c r="C137" s="77"/>
      <c r="D137" s="19"/>
      <c r="E137" s="70">
        <v>1350</v>
      </c>
      <c r="F137" s="63"/>
      <c r="G137" s="192"/>
      <c r="H137" s="85"/>
      <c r="I137" s="70">
        <f t="shared" si="1"/>
        <v>-1350</v>
      </c>
    </row>
    <row r="138" spans="1:9">
      <c r="A138" s="27"/>
      <c r="B138" s="101">
        <f t="shared" ref="B138:B144" si="3">B137+1</f>
        <v>131</v>
      </c>
      <c r="C138" s="77"/>
      <c r="D138" s="19"/>
      <c r="E138" s="70">
        <v>1350</v>
      </c>
      <c r="F138" s="63"/>
      <c r="G138" s="192"/>
      <c r="H138" s="85"/>
      <c r="I138" s="70">
        <f t="shared" si="1"/>
        <v>-1350</v>
      </c>
    </row>
    <row r="139" spans="1:9">
      <c r="A139" s="27"/>
      <c r="B139" s="101">
        <f t="shared" si="3"/>
        <v>132</v>
      </c>
      <c r="C139" s="77"/>
      <c r="D139" s="19"/>
      <c r="E139" s="70">
        <v>1350</v>
      </c>
      <c r="F139" s="63"/>
      <c r="G139" s="192"/>
      <c r="H139" s="85"/>
      <c r="I139" s="70">
        <f t="shared" si="1"/>
        <v>-1350</v>
      </c>
    </row>
    <row r="140" spans="1:9">
      <c r="A140" s="27"/>
      <c r="B140" s="101">
        <f t="shared" si="3"/>
        <v>133</v>
      </c>
      <c r="C140" s="77"/>
      <c r="D140" s="19"/>
      <c r="E140" s="70">
        <v>1350</v>
      </c>
      <c r="F140" s="63"/>
      <c r="G140" s="192"/>
      <c r="H140" s="85"/>
      <c r="I140" s="70">
        <f t="shared" si="1"/>
        <v>-1350</v>
      </c>
    </row>
    <row r="141" spans="1:9">
      <c r="A141" s="27"/>
      <c r="B141" s="101">
        <f t="shared" si="3"/>
        <v>134</v>
      </c>
      <c r="C141" s="77"/>
      <c r="D141" s="19"/>
      <c r="E141" s="70">
        <v>1350</v>
      </c>
      <c r="F141" s="63">
        <v>2700</v>
      </c>
      <c r="G141" s="193" t="s">
        <v>110</v>
      </c>
      <c r="H141" s="85">
        <v>45669</v>
      </c>
      <c r="I141" s="70">
        <f t="shared" si="1"/>
        <v>1350</v>
      </c>
    </row>
    <row r="142" spans="1:9">
      <c r="A142" s="27"/>
      <c r="B142" s="101">
        <f t="shared" si="3"/>
        <v>135</v>
      </c>
      <c r="C142" s="77"/>
      <c r="D142" s="19"/>
      <c r="E142" s="70">
        <v>0</v>
      </c>
      <c r="F142" s="63"/>
      <c r="G142" s="192"/>
      <c r="H142" s="85"/>
      <c r="I142" s="70">
        <f t="shared" si="1"/>
        <v>0</v>
      </c>
    </row>
    <row r="143" spans="1:9">
      <c r="A143" s="27"/>
      <c r="B143" s="101">
        <f t="shared" si="3"/>
        <v>136</v>
      </c>
      <c r="C143" s="77"/>
      <c r="D143" s="19"/>
      <c r="E143" s="70">
        <v>1350</v>
      </c>
      <c r="F143" s="63">
        <v>2700</v>
      </c>
      <c r="G143" s="193" t="s">
        <v>99</v>
      </c>
      <c r="H143" s="85">
        <v>45666</v>
      </c>
      <c r="I143" s="70">
        <f t="shared" si="1"/>
        <v>1350</v>
      </c>
    </row>
    <row r="144" spans="1:9">
      <c r="A144" s="27"/>
      <c r="B144" s="101">
        <f t="shared" si="3"/>
        <v>137</v>
      </c>
      <c r="C144" s="77"/>
      <c r="D144" s="19"/>
      <c r="E144" s="70">
        <v>1350</v>
      </c>
      <c r="F144" s="63"/>
      <c r="G144" s="192"/>
      <c r="H144" s="85"/>
      <c r="I144" s="70">
        <f t="shared" si="1"/>
        <v>-1350</v>
      </c>
    </row>
    <row r="145" spans="1:9">
      <c r="A145" s="27"/>
      <c r="B145" s="101" t="s">
        <v>21</v>
      </c>
      <c r="C145" s="77"/>
      <c r="D145" s="19"/>
      <c r="E145" s="70">
        <v>1350</v>
      </c>
      <c r="F145" s="63"/>
      <c r="G145" s="192"/>
      <c r="H145" s="85"/>
      <c r="I145" s="70">
        <f t="shared" si="1"/>
        <v>-1350</v>
      </c>
    </row>
    <row r="146" spans="1:9">
      <c r="A146" s="23"/>
      <c r="B146" s="101">
        <v>140</v>
      </c>
      <c r="C146" s="69"/>
      <c r="D146" s="19"/>
      <c r="E146" s="70">
        <v>1350</v>
      </c>
      <c r="F146" s="63"/>
      <c r="G146" s="192"/>
      <c r="H146" s="85"/>
      <c r="I146" s="70">
        <f t="shared" si="1"/>
        <v>-1350</v>
      </c>
    </row>
    <row r="147" spans="1:9">
      <c r="A147" s="23"/>
      <c r="B147" s="101">
        <v>141</v>
      </c>
      <c r="C147" s="69"/>
      <c r="D147" s="19"/>
      <c r="E147" s="70">
        <v>1350</v>
      </c>
      <c r="F147" s="63">
        <v>1350</v>
      </c>
      <c r="G147" s="193" t="s">
        <v>105</v>
      </c>
      <c r="H147" s="85">
        <v>45667</v>
      </c>
      <c r="I147" s="70">
        <f t="shared" ref="I147:I210" si="4">F147-E147</f>
        <v>0</v>
      </c>
    </row>
    <row r="148" spans="1:9">
      <c r="A148" s="23"/>
      <c r="B148" s="101">
        <v>142</v>
      </c>
      <c r="C148" s="77"/>
      <c r="D148" s="19"/>
      <c r="E148" s="70">
        <v>1350</v>
      </c>
      <c r="F148" s="63"/>
      <c r="G148" s="192"/>
      <c r="H148" s="85"/>
      <c r="I148" s="70">
        <f t="shared" si="4"/>
        <v>-1350</v>
      </c>
    </row>
    <row r="149" spans="1:9">
      <c r="A149" s="27"/>
      <c r="B149" s="101">
        <v>143</v>
      </c>
      <c r="C149" s="77"/>
      <c r="D149" s="19"/>
      <c r="E149" s="70">
        <v>1350</v>
      </c>
      <c r="F149" s="63"/>
      <c r="G149" s="192"/>
      <c r="H149" s="85"/>
      <c r="I149" s="70">
        <f t="shared" si="4"/>
        <v>-1350</v>
      </c>
    </row>
    <row r="150" spans="1:9">
      <c r="A150" s="27"/>
      <c r="B150" s="101">
        <v>144</v>
      </c>
      <c r="C150" s="77"/>
      <c r="D150" s="19"/>
      <c r="E150" s="70">
        <v>1350</v>
      </c>
      <c r="F150" s="63"/>
      <c r="G150" s="192"/>
      <c r="H150" s="85"/>
      <c r="I150" s="70">
        <f t="shared" si="4"/>
        <v>-1350</v>
      </c>
    </row>
    <row r="151" spans="1:9">
      <c r="A151" s="27"/>
      <c r="B151" s="101">
        <f>B150+1</f>
        <v>145</v>
      </c>
      <c r="C151" s="77"/>
      <c r="D151" s="19"/>
      <c r="E151" s="70">
        <v>1350</v>
      </c>
      <c r="F151" s="63"/>
      <c r="G151" s="192"/>
      <c r="H151" s="85"/>
      <c r="I151" s="70">
        <f t="shared" si="4"/>
        <v>-1350</v>
      </c>
    </row>
    <row r="152" spans="1:9">
      <c r="A152" s="27"/>
      <c r="B152" s="101">
        <f t="shared" ref="B152:B177" si="5">B151+1</f>
        <v>146</v>
      </c>
      <c r="C152" s="77"/>
      <c r="D152" s="19"/>
      <c r="E152" s="70">
        <v>1350</v>
      </c>
      <c r="F152" s="63"/>
      <c r="G152" s="192"/>
      <c r="H152" s="85"/>
      <c r="I152" s="70">
        <f t="shared" si="4"/>
        <v>-1350</v>
      </c>
    </row>
    <row r="153" spans="1:9">
      <c r="A153" s="27"/>
      <c r="B153" s="101">
        <f t="shared" si="5"/>
        <v>147</v>
      </c>
      <c r="C153" s="77"/>
      <c r="D153" s="19"/>
      <c r="E153" s="70">
        <v>1350</v>
      </c>
      <c r="F153" s="63"/>
      <c r="G153" s="192"/>
      <c r="H153" s="85"/>
      <c r="I153" s="70">
        <f t="shared" si="4"/>
        <v>-1350</v>
      </c>
    </row>
    <row r="154" spans="1:9">
      <c r="A154" s="27"/>
      <c r="B154" s="101">
        <f t="shared" si="5"/>
        <v>148</v>
      </c>
      <c r="C154" s="77"/>
      <c r="D154" s="19"/>
      <c r="E154" s="70"/>
      <c r="F154" s="63"/>
      <c r="G154" s="192"/>
      <c r="H154" s="85"/>
      <c r="I154" s="70">
        <f t="shared" si="4"/>
        <v>0</v>
      </c>
    </row>
    <row r="155" spans="1:9">
      <c r="A155" s="27"/>
      <c r="B155" s="101">
        <f t="shared" si="5"/>
        <v>149</v>
      </c>
      <c r="C155" s="77"/>
      <c r="D155" s="19"/>
      <c r="E155" s="70"/>
      <c r="F155" s="63"/>
      <c r="G155" s="192"/>
      <c r="H155" s="85"/>
      <c r="I155" s="70">
        <f t="shared" si="4"/>
        <v>0</v>
      </c>
    </row>
    <row r="156" spans="1:9">
      <c r="A156" s="27"/>
      <c r="B156" s="101">
        <f t="shared" si="5"/>
        <v>150</v>
      </c>
      <c r="C156" s="77"/>
      <c r="D156" s="19"/>
      <c r="E156" s="70">
        <v>0</v>
      </c>
      <c r="F156" s="63"/>
      <c r="G156" s="192"/>
      <c r="H156" s="85"/>
      <c r="I156" s="70">
        <f t="shared" si="4"/>
        <v>0</v>
      </c>
    </row>
    <row r="157" spans="1:9">
      <c r="A157" s="27"/>
      <c r="B157" s="101">
        <f t="shared" si="5"/>
        <v>151</v>
      </c>
      <c r="C157" s="77"/>
      <c r="D157" s="19"/>
      <c r="E157" s="70">
        <v>1350</v>
      </c>
      <c r="F157" s="63"/>
      <c r="G157" s="192"/>
      <c r="H157" s="85"/>
      <c r="I157" s="70">
        <f t="shared" si="4"/>
        <v>-1350</v>
      </c>
    </row>
    <row r="158" spans="1:9">
      <c r="A158" s="27"/>
      <c r="B158" s="101">
        <f t="shared" si="5"/>
        <v>152</v>
      </c>
      <c r="C158" s="77"/>
      <c r="D158" s="19"/>
      <c r="E158" s="70">
        <v>1350</v>
      </c>
      <c r="F158" s="63"/>
      <c r="G158" s="192"/>
      <c r="H158" s="85"/>
      <c r="I158" s="70">
        <f t="shared" si="4"/>
        <v>-1350</v>
      </c>
    </row>
    <row r="159" spans="1:9">
      <c r="A159" s="206" t="s">
        <v>51</v>
      </c>
      <c r="B159" s="101">
        <f t="shared" si="5"/>
        <v>153</v>
      </c>
      <c r="C159" s="57"/>
      <c r="D159" s="19"/>
      <c r="E159" s="70"/>
      <c r="F159" s="63"/>
      <c r="G159" s="192"/>
      <c r="H159" s="85"/>
      <c r="I159" s="70">
        <f t="shared" si="4"/>
        <v>0</v>
      </c>
    </row>
    <row r="160" spans="1:9">
      <c r="A160" s="207"/>
      <c r="B160" s="101">
        <f t="shared" si="5"/>
        <v>154</v>
      </c>
      <c r="C160" s="77"/>
      <c r="D160" s="19"/>
      <c r="E160" s="70">
        <v>1350</v>
      </c>
      <c r="F160" s="63">
        <v>1300</v>
      </c>
      <c r="G160" s="193" t="s">
        <v>111</v>
      </c>
      <c r="H160" s="85">
        <v>45670</v>
      </c>
      <c r="I160" s="70">
        <f t="shared" si="4"/>
        <v>-50</v>
      </c>
    </row>
    <row r="161" spans="1:9">
      <c r="A161" s="27"/>
      <c r="B161" s="101">
        <f t="shared" si="5"/>
        <v>155</v>
      </c>
      <c r="C161" s="77"/>
      <c r="D161" s="19"/>
      <c r="E161" s="70">
        <v>1350</v>
      </c>
      <c r="F161" s="63"/>
      <c r="G161" s="192"/>
      <c r="H161" s="85"/>
      <c r="I161" s="70">
        <f t="shared" si="4"/>
        <v>-1350</v>
      </c>
    </row>
    <row r="162" spans="1:9">
      <c r="A162" s="27"/>
      <c r="B162" s="101">
        <f t="shared" si="5"/>
        <v>156</v>
      </c>
      <c r="C162" s="77"/>
      <c r="D162" s="19"/>
      <c r="E162" s="70">
        <v>1350</v>
      </c>
      <c r="F162" s="63"/>
      <c r="G162" s="192"/>
      <c r="H162" s="85"/>
      <c r="I162" s="70">
        <f t="shared" si="4"/>
        <v>-1350</v>
      </c>
    </row>
    <row r="163" spans="1:9">
      <c r="A163" s="27"/>
      <c r="B163" s="101">
        <f t="shared" si="5"/>
        <v>157</v>
      </c>
      <c r="C163" s="77"/>
      <c r="D163" s="19"/>
      <c r="E163" s="70">
        <v>1350</v>
      </c>
      <c r="F163" s="63"/>
      <c r="G163" s="192"/>
      <c r="H163" s="85"/>
      <c r="I163" s="70">
        <f t="shared" si="4"/>
        <v>-1350</v>
      </c>
    </row>
    <row r="164" spans="1:9">
      <c r="A164" s="27"/>
      <c r="B164" s="101">
        <f t="shared" si="5"/>
        <v>158</v>
      </c>
      <c r="C164" s="77"/>
      <c r="D164" s="19"/>
      <c r="E164" s="70">
        <v>1350</v>
      </c>
      <c r="F164" s="63"/>
      <c r="G164" s="192"/>
      <c r="H164" s="85"/>
      <c r="I164" s="70">
        <f t="shared" si="4"/>
        <v>-1350</v>
      </c>
    </row>
    <row r="165" spans="1:9">
      <c r="A165" s="27"/>
      <c r="B165" s="101">
        <f t="shared" si="5"/>
        <v>159</v>
      </c>
      <c r="C165" s="77"/>
      <c r="D165" s="19"/>
      <c r="E165" s="70">
        <v>1350</v>
      </c>
      <c r="F165" s="63"/>
      <c r="G165" s="192"/>
      <c r="H165" s="85"/>
      <c r="I165" s="70">
        <f t="shared" si="4"/>
        <v>-1350</v>
      </c>
    </row>
    <row r="166" spans="1:9">
      <c r="A166" s="27"/>
      <c r="B166" s="101">
        <f t="shared" si="5"/>
        <v>160</v>
      </c>
      <c r="C166" s="77"/>
      <c r="D166" s="19"/>
      <c r="E166" s="70">
        <v>1350</v>
      </c>
      <c r="F166" s="63"/>
      <c r="G166" s="192"/>
      <c r="H166" s="85"/>
      <c r="I166" s="70">
        <f t="shared" si="4"/>
        <v>-1350</v>
      </c>
    </row>
    <row r="167" spans="1:9">
      <c r="A167" s="27"/>
      <c r="B167" s="101">
        <f t="shared" si="5"/>
        <v>161</v>
      </c>
      <c r="C167" s="77"/>
      <c r="D167" s="19"/>
      <c r="E167" s="70">
        <v>1350</v>
      </c>
      <c r="F167" s="63"/>
      <c r="G167" s="192"/>
      <c r="H167" s="85"/>
      <c r="I167" s="70">
        <f t="shared" si="4"/>
        <v>-1350</v>
      </c>
    </row>
    <row r="168" spans="1:9">
      <c r="A168" s="27"/>
      <c r="B168" s="101">
        <f t="shared" si="5"/>
        <v>162</v>
      </c>
      <c r="C168" s="77"/>
      <c r="D168" s="19"/>
      <c r="E168" s="70">
        <v>1350</v>
      </c>
      <c r="F168" s="63"/>
      <c r="G168" s="192"/>
      <c r="H168" s="85"/>
      <c r="I168" s="70">
        <f t="shared" si="4"/>
        <v>-1350</v>
      </c>
    </row>
    <row r="169" spans="1:9">
      <c r="A169" s="27"/>
      <c r="B169" s="101">
        <v>163</v>
      </c>
      <c r="C169" s="144"/>
      <c r="D169" s="19"/>
      <c r="E169" s="70">
        <v>0</v>
      </c>
      <c r="F169" s="63"/>
      <c r="G169" s="192"/>
      <c r="H169" s="85"/>
      <c r="I169" s="70">
        <f t="shared" si="4"/>
        <v>0</v>
      </c>
    </row>
    <row r="170" spans="1:9">
      <c r="A170" s="27"/>
      <c r="B170" s="101">
        <v>164</v>
      </c>
      <c r="C170" s="77"/>
      <c r="D170" s="19"/>
      <c r="E170" s="70"/>
      <c r="F170" s="63"/>
      <c r="G170" s="192"/>
      <c r="H170" s="85"/>
      <c r="I170" s="70">
        <f t="shared" si="4"/>
        <v>0</v>
      </c>
    </row>
    <row r="171" spans="1:9">
      <c r="A171" s="27"/>
      <c r="B171" s="101">
        <f t="shared" si="5"/>
        <v>165</v>
      </c>
      <c r="C171" s="77"/>
      <c r="D171" s="19"/>
      <c r="E171" s="70"/>
      <c r="F171" s="63"/>
      <c r="G171" s="192"/>
      <c r="H171" s="85"/>
      <c r="I171" s="70">
        <f t="shared" si="4"/>
        <v>0</v>
      </c>
    </row>
    <row r="172" spans="1:9">
      <c r="A172" s="27"/>
      <c r="B172" s="101">
        <f t="shared" si="5"/>
        <v>166</v>
      </c>
      <c r="C172" s="77"/>
      <c r="D172" s="19"/>
      <c r="E172" s="70"/>
      <c r="F172" s="63"/>
      <c r="G172" s="192"/>
      <c r="H172" s="85"/>
      <c r="I172" s="70">
        <f t="shared" si="4"/>
        <v>0</v>
      </c>
    </row>
    <row r="173" spans="1:9">
      <c r="A173" s="27"/>
      <c r="B173" s="101">
        <f t="shared" si="5"/>
        <v>167</v>
      </c>
      <c r="C173" s="77"/>
      <c r="D173" s="19"/>
      <c r="E173" s="70">
        <v>1350</v>
      </c>
      <c r="F173" s="63"/>
      <c r="G173" s="192"/>
      <c r="H173" s="85"/>
      <c r="I173" s="70">
        <f t="shared" si="4"/>
        <v>-1350</v>
      </c>
    </row>
    <row r="174" spans="1:9">
      <c r="A174" s="27"/>
      <c r="B174" s="101">
        <f t="shared" si="5"/>
        <v>168</v>
      </c>
      <c r="C174" s="77"/>
      <c r="D174" s="19"/>
      <c r="E174" s="70">
        <v>1350</v>
      </c>
      <c r="F174" s="63"/>
      <c r="G174" s="192"/>
      <c r="H174" s="85"/>
      <c r="I174" s="70">
        <f t="shared" si="4"/>
        <v>-1350</v>
      </c>
    </row>
    <row r="175" spans="1:9">
      <c r="A175" s="27"/>
      <c r="B175" s="101">
        <f t="shared" si="5"/>
        <v>169</v>
      </c>
      <c r="C175" s="77"/>
      <c r="D175" s="19"/>
      <c r="E175" s="70">
        <v>1350</v>
      </c>
      <c r="F175" s="63"/>
      <c r="G175" s="192"/>
      <c r="H175" s="85"/>
      <c r="I175" s="70">
        <f t="shared" si="4"/>
        <v>-1350</v>
      </c>
    </row>
    <row r="176" spans="1:9">
      <c r="A176" s="27"/>
      <c r="B176" s="101">
        <f t="shared" si="5"/>
        <v>170</v>
      </c>
      <c r="C176" s="77"/>
      <c r="D176" s="19"/>
      <c r="E176" s="70">
        <v>1350</v>
      </c>
      <c r="F176" s="63"/>
      <c r="G176" s="192"/>
      <c r="H176" s="85"/>
      <c r="I176" s="70">
        <f t="shared" si="4"/>
        <v>-1350</v>
      </c>
    </row>
    <row r="177" spans="1:9">
      <c r="A177" s="27"/>
      <c r="B177" s="101">
        <f t="shared" si="5"/>
        <v>171</v>
      </c>
      <c r="C177" s="77"/>
      <c r="D177" s="19"/>
      <c r="E177" s="70">
        <v>1350</v>
      </c>
      <c r="F177" s="63"/>
      <c r="G177" s="192"/>
      <c r="H177" s="85"/>
      <c r="I177" s="70">
        <f t="shared" si="4"/>
        <v>-1350</v>
      </c>
    </row>
    <row r="178" spans="1:9">
      <c r="A178" s="27"/>
      <c r="B178" s="101">
        <v>172</v>
      </c>
      <c r="C178" s="77"/>
      <c r="D178" s="19"/>
      <c r="E178" s="70">
        <v>1350</v>
      </c>
      <c r="F178" s="63"/>
      <c r="G178" s="192"/>
      <c r="H178" s="85"/>
      <c r="I178" s="70">
        <f t="shared" si="4"/>
        <v>-1350</v>
      </c>
    </row>
    <row r="179" spans="1:9">
      <c r="A179" s="27"/>
      <c r="B179" s="101">
        <v>173</v>
      </c>
      <c r="C179" s="77"/>
      <c r="D179" s="19"/>
      <c r="E179" s="70">
        <v>1350</v>
      </c>
      <c r="F179" s="63"/>
      <c r="G179" s="192"/>
      <c r="H179" s="85"/>
      <c r="I179" s="70">
        <f t="shared" si="4"/>
        <v>-1350</v>
      </c>
    </row>
    <row r="180" spans="1:9">
      <c r="A180" s="27"/>
      <c r="B180" s="101" t="s">
        <v>22</v>
      </c>
      <c r="C180" s="77"/>
      <c r="D180" s="19"/>
      <c r="E180" s="70">
        <v>2700</v>
      </c>
      <c r="F180" s="63"/>
      <c r="G180" s="192"/>
      <c r="H180" s="85"/>
      <c r="I180" s="70">
        <f t="shared" si="4"/>
        <v>-2700</v>
      </c>
    </row>
    <row r="181" spans="1:9">
      <c r="A181" s="23"/>
      <c r="B181" s="101">
        <v>175</v>
      </c>
      <c r="C181" s="77"/>
      <c r="D181" s="19"/>
      <c r="E181" s="70">
        <v>1350</v>
      </c>
      <c r="F181" s="63"/>
      <c r="G181" s="192"/>
      <c r="H181" s="85"/>
      <c r="I181" s="70">
        <f t="shared" si="4"/>
        <v>-1350</v>
      </c>
    </row>
    <row r="182" spans="1:9">
      <c r="A182" s="23"/>
      <c r="B182" s="101">
        <f>B181+1</f>
        <v>176</v>
      </c>
      <c r="C182" s="77"/>
      <c r="D182" s="19"/>
      <c r="E182" s="70">
        <v>1350</v>
      </c>
      <c r="F182" s="63"/>
      <c r="G182" s="192"/>
      <c r="H182" s="85"/>
      <c r="I182" s="70">
        <f t="shared" si="4"/>
        <v>-1350</v>
      </c>
    </row>
    <row r="183" spans="1:9">
      <c r="A183" s="23"/>
      <c r="B183" s="101">
        <f t="shared" ref="B183:B246" si="6">B182+1</f>
        <v>177</v>
      </c>
      <c r="C183" s="77"/>
      <c r="D183" s="19"/>
      <c r="E183" s="70">
        <v>1350</v>
      </c>
      <c r="F183" s="63"/>
      <c r="G183" s="192"/>
      <c r="H183" s="85"/>
      <c r="I183" s="70">
        <f t="shared" si="4"/>
        <v>-1350</v>
      </c>
    </row>
    <row r="184" spans="1:9">
      <c r="A184" s="23"/>
      <c r="B184" s="101">
        <f t="shared" si="6"/>
        <v>178</v>
      </c>
      <c r="C184" s="77"/>
      <c r="D184" s="19"/>
      <c r="E184" s="70">
        <v>1350</v>
      </c>
      <c r="F184" s="63"/>
      <c r="G184" s="192"/>
      <c r="H184" s="85"/>
      <c r="I184" s="70">
        <f t="shared" si="4"/>
        <v>-1350</v>
      </c>
    </row>
    <row r="185" spans="1:9">
      <c r="A185" s="23"/>
      <c r="B185" s="101">
        <f t="shared" si="6"/>
        <v>179</v>
      </c>
      <c r="C185" s="77"/>
      <c r="D185" s="19"/>
      <c r="E185" s="70">
        <v>1350</v>
      </c>
      <c r="F185" s="63"/>
      <c r="G185" s="192"/>
      <c r="H185" s="85"/>
      <c r="I185" s="70">
        <f t="shared" si="4"/>
        <v>-1350</v>
      </c>
    </row>
    <row r="186" spans="1:9">
      <c r="A186" s="23"/>
      <c r="B186" s="101">
        <f t="shared" si="6"/>
        <v>180</v>
      </c>
      <c r="C186" s="77"/>
      <c r="D186" s="19"/>
      <c r="E186" s="70">
        <v>1350</v>
      </c>
      <c r="F186" s="63"/>
      <c r="G186" s="192"/>
      <c r="H186" s="85"/>
      <c r="I186" s="70">
        <f t="shared" si="4"/>
        <v>-1350</v>
      </c>
    </row>
    <row r="187" spans="1:9">
      <c r="A187" s="23"/>
      <c r="B187" s="101">
        <f t="shared" si="6"/>
        <v>181</v>
      </c>
      <c r="C187" s="77"/>
      <c r="D187" s="19"/>
      <c r="E187" s="70">
        <v>1350</v>
      </c>
      <c r="F187" s="63">
        <v>13500</v>
      </c>
      <c r="G187" s="193" t="s">
        <v>126</v>
      </c>
      <c r="H187" s="85">
        <v>45673</v>
      </c>
      <c r="I187" s="70">
        <f t="shared" si="4"/>
        <v>12150</v>
      </c>
    </row>
    <row r="188" spans="1:9">
      <c r="A188" s="23"/>
      <c r="B188" s="101">
        <f t="shared" si="6"/>
        <v>182</v>
      </c>
      <c r="C188" s="77"/>
      <c r="D188" s="19"/>
      <c r="E188" s="70">
        <v>1350</v>
      </c>
      <c r="F188" s="63">
        <v>13500</v>
      </c>
      <c r="G188" s="193" t="s">
        <v>127</v>
      </c>
      <c r="H188" s="85">
        <v>45673</v>
      </c>
      <c r="I188" s="70">
        <f t="shared" si="4"/>
        <v>12150</v>
      </c>
    </row>
    <row r="189" spans="1:9">
      <c r="A189" s="23"/>
      <c r="B189" s="101">
        <f t="shared" si="6"/>
        <v>183</v>
      </c>
      <c r="C189" s="77"/>
      <c r="D189" s="19"/>
      <c r="E189" s="70">
        <v>1350</v>
      </c>
      <c r="F189" s="63">
        <v>1350</v>
      </c>
      <c r="G189" s="193" t="s">
        <v>90</v>
      </c>
      <c r="H189" s="85">
        <v>45663</v>
      </c>
      <c r="I189" s="70">
        <f t="shared" si="4"/>
        <v>0</v>
      </c>
    </row>
    <row r="190" spans="1:9">
      <c r="A190" s="23"/>
      <c r="B190" s="101">
        <f t="shared" si="6"/>
        <v>184</v>
      </c>
      <c r="C190" s="77"/>
      <c r="D190" s="19"/>
      <c r="E190" s="70">
        <v>1350</v>
      </c>
      <c r="F190" s="63"/>
      <c r="G190" s="192"/>
      <c r="H190" s="85"/>
      <c r="I190" s="70">
        <f t="shared" si="4"/>
        <v>-1350</v>
      </c>
    </row>
    <row r="191" spans="1:9">
      <c r="A191" s="23"/>
      <c r="B191" s="101">
        <f t="shared" si="6"/>
        <v>185</v>
      </c>
      <c r="C191" s="77"/>
      <c r="D191" s="19"/>
      <c r="E191" s="70">
        <v>1350</v>
      </c>
      <c r="F191" s="63"/>
      <c r="G191" s="192"/>
      <c r="H191" s="85"/>
      <c r="I191" s="70">
        <f t="shared" si="4"/>
        <v>-1350</v>
      </c>
    </row>
    <row r="192" spans="1:9">
      <c r="A192" s="23"/>
      <c r="B192" s="101">
        <f t="shared" si="6"/>
        <v>186</v>
      </c>
      <c r="C192" s="77"/>
      <c r="D192" s="19"/>
      <c r="E192" s="70">
        <v>1350</v>
      </c>
      <c r="F192" s="63"/>
      <c r="G192" s="192"/>
      <c r="H192" s="85"/>
      <c r="I192" s="70">
        <f t="shared" si="4"/>
        <v>-1350</v>
      </c>
    </row>
    <row r="193" spans="1:9">
      <c r="A193" s="23"/>
      <c r="B193" s="101">
        <f t="shared" si="6"/>
        <v>187</v>
      </c>
      <c r="C193" s="77"/>
      <c r="D193" s="19"/>
      <c r="E193" s="70">
        <v>1350</v>
      </c>
      <c r="F193" s="63">
        <v>6750</v>
      </c>
      <c r="G193" s="193" t="s">
        <v>100</v>
      </c>
      <c r="H193" s="85">
        <v>45666</v>
      </c>
      <c r="I193" s="70">
        <f t="shared" si="4"/>
        <v>5400</v>
      </c>
    </row>
    <row r="194" spans="1:9">
      <c r="A194" s="23"/>
      <c r="B194" s="101">
        <f t="shared" si="6"/>
        <v>188</v>
      </c>
      <c r="C194" s="77"/>
      <c r="D194" s="19"/>
      <c r="E194" s="70">
        <v>1350</v>
      </c>
      <c r="F194" s="63">
        <v>5000</v>
      </c>
      <c r="G194" s="193" t="s">
        <v>124</v>
      </c>
      <c r="H194" s="85">
        <v>45672</v>
      </c>
      <c r="I194" s="70">
        <f t="shared" si="4"/>
        <v>3650</v>
      </c>
    </row>
    <row r="195" spans="1:9">
      <c r="A195" s="23"/>
      <c r="B195" s="101">
        <f t="shared" si="6"/>
        <v>189</v>
      </c>
      <c r="C195" s="77"/>
      <c r="D195" s="19"/>
      <c r="E195" s="70">
        <v>1350</v>
      </c>
      <c r="F195" s="63"/>
      <c r="G195" s="192"/>
      <c r="H195" s="85"/>
      <c r="I195" s="70">
        <f t="shared" si="4"/>
        <v>-1350</v>
      </c>
    </row>
    <row r="196" spans="1:9">
      <c r="A196" s="23"/>
      <c r="B196" s="101">
        <f t="shared" si="6"/>
        <v>190</v>
      </c>
      <c r="C196" s="77"/>
      <c r="D196" s="19"/>
      <c r="E196" s="70"/>
      <c r="F196" s="63"/>
      <c r="G196" s="192"/>
      <c r="H196" s="85"/>
      <c r="I196" s="70">
        <f t="shared" si="4"/>
        <v>0</v>
      </c>
    </row>
    <row r="197" spans="1:9">
      <c r="A197" s="23"/>
      <c r="B197" s="101">
        <f t="shared" si="6"/>
        <v>191</v>
      </c>
      <c r="C197" s="77"/>
      <c r="D197" s="19"/>
      <c r="E197" s="70">
        <v>1350</v>
      </c>
      <c r="F197" s="63"/>
      <c r="G197" s="192"/>
      <c r="H197" s="85"/>
      <c r="I197" s="70">
        <f t="shared" si="4"/>
        <v>-1350</v>
      </c>
    </row>
    <row r="198" spans="1:9">
      <c r="A198" s="23"/>
      <c r="B198" s="101">
        <f t="shared" si="6"/>
        <v>192</v>
      </c>
      <c r="C198" s="77"/>
      <c r="D198" s="19"/>
      <c r="E198" s="70">
        <v>1350</v>
      </c>
      <c r="F198" s="63"/>
      <c r="G198" s="192"/>
      <c r="H198" s="85"/>
      <c r="I198" s="70">
        <f t="shared" si="4"/>
        <v>-1350</v>
      </c>
    </row>
    <row r="199" spans="1:9">
      <c r="A199" s="23"/>
      <c r="B199" s="101">
        <f t="shared" si="6"/>
        <v>193</v>
      </c>
      <c r="C199" s="77"/>
      <c r="D199" s="19"/>
      <c r="E199" s="70">
        <v>1350</v>
      </c>
      <c r="F199" s="63">
        <v>1350</v>
      </c>
      <c r="G199" s="193" t="s">
        <v>112</v>
      </c>
      <c r="H199" s="85">
        <v>45670</v>
      </c>
      <c r="I199" s="70">
        <f t="shared" si="4"/>
        <v>0</v>
      </c>
    </row>
    <row r="200" spans="1:9">
      <c r="A200" s="23"/>
      <c r="B200" s="101">
        <f t="shared" si="6"/>
        <v>194</v>
      </c>
      <c r="C200" s="77"/>
      <c r="D200" s="19"/>
      <c r="E200" s="70">
        <v>1350</v>
      </c>
      <c r="F200" s="63">
        <v>1350</v>
      </c>
      <c r="G200" s="193" t="s">
        <v>83</v>
      </c>
      <c r="H200" s="85">
        <v>45660</v>
      </c>
      <c r="I200" s="70">
        <f t="shared" si="4"/>
        <v>0</v>
      </c>
    </row>
    <row r="201" spans="1:9">
      <c r="A201" s="23"/>
      <c r="B201" s="101">
        <f t="shared" si="6"/>
        <v>195</v>
      </c>
      <c r="C201" s="77"/>
      <c r="D201" s="19"/>
      <c r="E201" s="70">
        <v>0</v>
      </c>
      <c r="F201" s="63"/>
      <c r="G201" s="192"/>
      <c r="H201" s="85"/>
      <c r="I201" s="70">
        <f t="shared" si="4"/>
        <v>0</v>
      </c>
    </row>
    <row r="202" spans="1:9">
      <c r="A202" s="23"/>
      <c r="B202" s="101">
        <f t="shared" si="6"/>
        <v>196</v>
      </c>
      <c r="C202" s="77"/>
      <c r="D202" s="19"/>
      <c r="E202" s="70">
        <v>1350</v>
      </c>
      <c r="F202" s="63">
        <v>1350</v>
      </c>
      <c r="G202" s="193" t="s">
        <v>101</v>
      </c>
      <c r="H202" s="85">
        <v>45667</v>
      </c>
      <c r="I202" s="70">
        <f t="shared" si="4"/>
        <v>0</v>
      </c>
    </row>
    <row r="203" spans="1:9">
      <c r="A203" s="23"/>
      <c r="B203" s="101">
        <f t="shared" si="6"/>
        <v>197</v>
      </c>
      <c r="C203" s="77"/>
      <c r="D203" s="19"/>
      <c r="E203" s="70">
        <v>1350</v>
      </c>
      <c r="F203" s="63"/>
      <c r="G203" s="192"/>
      <c r="H203" s="85"/>
      <c r="I203" s="70">
        <f t="shared" si="4"/>
        <v>-1350</v>
      </c>
    </row>
    <row r="204" spans="1:9">
      <c r="A204" s="23"/>
      <c r="B204" s="101">
        <f t="shared" si="6"/>
        <v>198</v>
      </c>
      <c r="C204" s="77"/>
      <c r="D204" s="19"/>
      <c r="E204" s="70">
        <v>1350</v>
      </c>
      <c r="F204" s="63"/>
      <c r="G204" s="192"/>
      <c r="H204" s="85"/>
      <c r="I204" s="70">
        <f t="shared" si="4"/>
        <v>-1350</v>
      </c>
    </row>
    <row r="205" spans="1:9">
      <c r="A205" s="23"/>
      <c r="B205" s="101">
        <f t="shared" si="6"/>
        <v>199</v>
      </c>
      <c r="C205" s="77"/>
      <c r="D205" s="19"/>
      <c r="E205" s="70">
        <v>0</v>
      </c>
      <c r="F205" s="63"/>
      <c r="G205" s="192"/>
      <c r="H205" s="85"/>
      <c r="I205" s="70">
        <f t="shared" si="4"/>
        <v>0</v>
      </c>
    </row>
    <row r="206" spans="1:9">
      <c r="A206" s="23"/>
      <c r="B206" s="101">
        <f t="shared" si="6"/>
        <v>200</v>
      </c>
      <c r="C206" s="77"/>
      <c r="D206" s="19"/>
      <c r="E206" s="70">
        <v>0</v>
      </c>
      <c r="F206" s="63"/>
      <c r="G206" s="192"/>
      <c r="H206" s="85"/>
      <c r="I206" s="70">
        <f t="shared" si="4"/>
        <v>0</v>
      </c>
    </row>
    <row r="207" spans="1:9">
      <c r="A207" s="23"/>
      <c r="B207" s="101">
        <f t="shared" si="6"/>
        <v>201</v>
      </c>
      <c r="C207" s="77"/>
      <c r="D207" s="19"/>
      <c r="E207" s="70">
        <v>1350</v>
      </c>
      <c r="F207" s="63"/>
      <c r="G207" s="192"/>
      <c r="H207" s="85"/>
      <c r="I207" s="70">
        <f t="shared" si="4"/>
        <v>-1350</v>
      </c>
    </row>
    <row r="208" spans="1:9">
      <c r="A208" s="23"/>
      <c r="B208" s="101">
        <f t="shared" si="6"/>
        <v>202</v>
      </c>
      <c r="C208" s="77"/>
      <c r="D208" s="19"/>
      <c r="E208" s="70">
        <v>1350</v>
      </c>
      <c r="F208" s="63"/>
      <c r="G208" s="192"/>
      <c r="H208" s="85"/>
      <c r="I208" s="70">
        <f t="shared" si="4"/>
        <v>-1350</v>
      </c>
    </row>
    <row r="209" spans="1:9">
      <c r="A209" s="23"/>
      <c r="B209" s="101">
        <f t="shared" si="6"/>
        <v>203</v>
      </c>
      <c r="C209" s="77"/>
      <c r="D209" s="19"/>
      <c r="E209" s="70">
        <v>1350</v>
      </c>
      <c r="F209" s="63"/>
      <c r="G209" s="192"/>
      <c r="H209" s="85"/>
      <c r="I209" s="70">
        <f t="shared" si="4"/>
        <v>-1350</v>
      </c>
    </row>
    <row r="210" spans="1:9">
      <c r="A210" s="23"/>
      <c r="B210" s="101">
        <f>B209+1</f>
        <v>204</v>
      </c>
      <c r="C210" s="77"/>
      <c r="D210" s="19"/>
      <c r="E210" s="70">
        <v>0</v>
      </c>
      <c r="F210" s="63"/>
      <c r="G210" s="192"/>
      <c r="H210" s="85"/>
      <c r="I210" s="70">
        <f t="shared" si="4"/>
        <v>0</v>
      </c>
    </row>
    <row r="211" spans="1:9">
      <c r="A211" s="23"/>
      <c r="B211" s="101">
        <f t="shared" si="6"/>
        <v>205</v>
      </c>
      <c r="C211" s="77"/>
      <c r="D211" s="19"/>
      <c r="E211" s="70">
        <v>1350</v>
      </c>
      <c r="F211" s="63"/>
      <c r="G211" s="192"/>
      <c r="H211" s="85"/>
      <c r="I211" s="70">
        <f t="shared" ref="I211:I275" si="7">F211-E211</f>
        <v>-1350</v>
      </c>
    </row>
    <row r="212" spans="1:9">
      <c r="A212" s="23"/>
      <c r="B212" s="101">
        <f t="shared" si="6"/>
        <v>206</v>
      </c>
      <c r="C212" s="77"/>
      <c r="D212" s="19"/>
      <c r="E212" s="70">
        <v>1350</v>
      </c>
      <c r="F212" s="63"/>
      <c r="G212" s="192"/>
      <c r="H212" s="85"/>
      <c r="I212" s="70">
        <f t="shared" si="7"/>
        <v>-1350</v>
      </c>
    </row>
    <row r="213" spans="1:9">
      <c r="A213" s="23"/>
      <c r="B213" s="101">
        <f t="shared" si="6"/>
        <v>207</v>
      </c>
      <c r="C213" s="77"/>
      <c r="D213" s="19"/>
      <c r="E213" s="70">
        <v>1350</v>
      </c>
      <c r="F213" s="63"/>
      <c r="G213" s="192"/>
      <c r="H213" s="85"/>
      <c r="I213" s="70">
        <f t="shared" si="7"/>
        <v>-1350</v>
      </c>
    </row>
    <row r="214" spans="1:9">
      <c r="A214" s="23"/>
      <c r="B214" s="101">
        <f t="shared" si="6"/>
        <v>208</v>
      </c>
      <c r="C214" s="77"/>
      <c r="D214" s="19"/>
      <c r="E214" s="70">
        <v>1350</v>
      </c>
      <c r="F214" s="63"/>
      <c r="G214" s="192"/>
      <c r="H214" s="85"/>
      <c r="I214" s="70">
        <f t="shared" si="7"/>
        <v>-1350</v>
      </c>
    </row>
    <row r="215" spans="1:9">
      <c r="A215" s="23"/>
      <c r="B215" s="101">
        <f t="shared" si="6"/>
        <v>209</v>
      </c>
      <c r="C215" s="77"/>
      <c r="D215" s="19"/>
      <c r="E215" s="70">
        <v>1350</v>
      </c>
      <c r="F215" s="63"/>
      <c r="G215" s="192"/>
      <c r="H215" s="85"/>
      <c r="I215" s="70">
        <f t="shared" si="7"/>
        <v>-1350</v>
      </c>
    </row>
    <row r="216" spans="1:9">
      <c r="A216" s="23"/>
      <c r="B216" s="101">
        <f t="shared" si="6"/>
        <v>210</v>
      </c>
      <c r="C216" s="77"/>
      <c r="D216" s="19"/>
      <c r="E216" s="70">
        <v>1350</v>
      </c>
      <c r="F216" s="63"/>
      <c r="G216" s="192"/>
      <c r="H216" s="85"/>
      <c r="I216" s="70">
        <f t="shared" si="7"/>
        <v>-1350</v>
      </c>
    </row>
    <row r="217" spans="1:9">
      <c r="A217" s="23"/>
      <c r="B217" s="101">
        <f t="shared" si="6"/>
        <v>211</v>
      </c>
      <c r="C217" s="77"/>
      <c r="D217" s="19"/>
      <c r="E217" s="70">
        <v>1350</v>
      </c>
      <c r="F217" s="63"/>
      <c r="G217" s="192"/>
      <c r="H217" s="85"/>
      <c r="I217" s="70">
        <f t="shared" si="7"/>
        <v>-1350</v>
      </c>
    </row>
    <row r="218" spans="1:9">
      <c r="A218" s="23"/>
      <c r="B218" s="101">
        <f t="shared" si="6"/>
        <v>212</v>
      </c>
      <c r="C218" s="77"/>
      <c r="D218" s="19"/>
      <c r="E218" s="70">
        <v>1350</v>
      </c>
      <c r="F218" s="63">
        <v>1350</v>
      </c>
      <c r="G218" s="193" t="s">
        <v>102</v>
      </c>
      <c r="H218" s="85">
        <v>45667</v>
      </c>
      <c r="I218" s="70">
        <f t="shared" si="7"/>
        <v>0</v>
      </c>
    </row>
    <row r="219" spans="1:9">
      <c r="A219" s="23"/>
      <c r="B219" s="101">
        <f t="shared" si="6"/>
        <v>213</v>
      </c>
      <c r="C219" s="77"/>
      <c r="D219" s="19"/>
      <c r="E219" s="70">
        <v>1350</v>
      </c>
      <c r="F219" s="63"/>
      <c r="G219" s="192"/>
      <c r="H219" s="85"/>
      <c r="I219" s="70">
        <f t="shared" si="7"/>
        <v>-1350</v>
      </c>
    </row>
    <row r="220" spans="1:9">
      <c r="A220" s="23"/>
      <c r="B220" s="101">
        <f t="shared" si="6"/>
        <v>214</v>
      </c>
      <c r="C220" s="77"/>
      <c r="D220" s="136"/>
      <c r="E220" s="70">
        <v>1350</v>
      </c>
      <c r="F220" s="63"/>
      <c r="G220" s="192"/>
      <c r="H220" s="85"/>
      <c r="I220" s="70">
        <f t="shared" si="7"/>
        <v>-1350</v>
      </c>
    </row>
    <row r="221" spans="1:9">
      <c r="A221" s="23"/>
      <c r="B221" s="101">
        <f t="shared" si="6"/>
        <v>215</v>
      </c>
      <c r="C221" s="77"/>
      <c r="D221" s="19"/>
      <c r="E221" s="70">
        <v>1350</v>
      </c>
      <c r="F221" s="63"/>
      <c r="G221" s="192"/>
      <c r="H221" s="85"/>
      <c r="I221" s="70">
        <f t="shared" si="7"/>
        <v>-1350</v>
      </c>
    </row>
    <row r="222" spans="1:9">
      <c r="A222" s="23"/>
      <c r="B222" s="101">
        <f t="shared" si="6"/>
        <v>216</v>
      </c>
      <c r="C222" s="77"/>
      <c r="D222" s="19"/>
      <c r="E222" s="70">
        <v>1350</v>
      </c>
      <c r="F222" s="63"/>
      <c r="G222" s="192"/>
      <c r="H222" s="85"/>
      <c r="I222" s="70">
        <f t="shared" si="7"/>
        <v>-1350</v>
      </c>
    </row>
    <row r="223" spans="1:9">
      <c r="A223" s="23"/>
      <c r="B223" s="101">
        <f t="shared" si="6"/>
        <v>217</v>
      </c>
      <c r="C223" s="77"/>
      <c r="D223" s="19"/>
      <c r="E223" s="70">
        <v>1350</v>
      </c>
      <c r="F223" s="63"/>
      <c r="G223" s="192"/>
      <c r="H223" s="85"/>
      <c r="I223" s="70">
        <f t="shared" si="7"/>
        <v>-1350</v>
      </c>
    </row>
    <row r="224" spans="1:9">
      <c r="A224" s="23"/>
      <c r="B224" s="101">
        <f t="shared" si="6"/>
        <v>218</v>
      </c>
      <c r="C224" s="142"/>
      <c r="D224" s="19"/>
      <c r="E224" s="70">
        <v>0</v>
      </c>
      <c r="F224" s="63"/>
      <c r="G224" s="192"/>
      <c r="H224" s="85"/>
      <c r="I224" s="70">
        <f t="shared" si="7"/>
        <v>0</v>
      </c>
    </row>
    <row r="225" spans="1:9">
      <c r="A225" s="23"/>
      <c r="B225" s="101">
        <f t="shared" si="6"/>
        <v>219</v>
      </c>
      <c r="C225" s="77"/>
      <c r="D225" s="19"/>
      <c r="E225" s="70">
        <v>1350</v>
      </c>
      <c r="F225" s="63">
        <v>1350</v>
      </c>
      <c r="G225" s="193" t="s">
        <v>120</v>
      </c>
      <c r="H225" s="85">
        <v>45671</v>
      </c>
      <c r="I225" s="70">
        <f t="shared" si="7"/>
        <v>0</v>
      </c>
    </row>
    <row r="226" spans="1:9">
      <c r="A226" s="23"/>
      <c r="B226" s="101">
        <f t="shared" si="6"/>
        <v>220</v>
      </c>
      <c r="C226" s="77"/>
      <c r="D226" s="19"/>
      <c r="E226" s="70">
        <v>1350</v>
      </c>
      <c r="F226" s="63"/>
      <c r="G226" s="192"/>
      <c r="H226" s="85"/>
      <c r="I226" s="70">
        <f t="shared" si="7"/>
        <v>-1350</v>
      </c>
    </row>
    <row r="227" spans="1:9">
      <c r="A227" s="23"/>
      <c r="B227" s="101">
        <f t="shared" si="6"/>
        <v>221</v>
      </c>
      <c r="C227" s="77"/>
      <c r="D227" s="19"/>
      <c r="E227" s="70">
        <v>1350</v>
      </c>
      <c r="F227" s="63"/>
      <c r="G227" s="192"/>
      <c r="H227" s="85"/>
      <c r="I227" s="70">
        <f t="shared" si="7"/>
        <v>-1350</v>
      </c>
    </row>
    <row r="228" spans="1:9">
      <c r="A228" s="23"/>
      <c r="B228" s="101">
        <f t="shared" si="6"/>
        <v>222</v>
      </c>
      <c r="C228" s="77"/>
      <c r="D228" s="19"/>
      <c r="E228" s="70">
        <v>1350</v>
      </c>
      <c r="F228" s="63"/>
      <c r="G228" s="192"/>
      <c r="H228" s="85"/>
      <c r="I228" s="70">
        <f t="shared" si="7"/>
        <v>-1350</v>
      </c>
    </row>
    <row r="229" spans="1:9">
      <c r="A229" s="23"/>
      <c r="B229" s="101">
        <f t="shared" si="6"/>
        <v>223</v>
      </c>
      <c r="C229" s="77"/>
      <c r="D229" s="19"/>
      <c r="E229" s="70">
        <v>1350</v>
      </c>
      <c r="F229" s="63"/>
      <c r="G229" s="192"/>
      <c r="H229" s="85"/>
      <c r="I229" s="70">
        <f t="shared" si="7"/>
        <v>-1350</v>
      </c>
    </row>
    <row r="230" spans="1:9">
      <c r="A230" s="23"/>
      <c r="B230" s="101">
        <f t="shared" si="6"/>
        <v>224</v>
      </c>
      <c r="C230" s="77"/>
      <c r="D230" s="19"/>
      <c r="E230" s="70">
        <v>1350</v>
      </c>
      <c r="F230" s="63"/>
      <c r="G230" s="192"/>
      <c r="H230" s="85"/>
      <c r="I230" s="70">
        <f t="shared" si="7"/>
        <v>-1350</v>
      </c>
    </row>
    <row r="231" spans="1:9">
      <c r="A231" s="23"/>
      <c r="B231" s="101">
        <f t="shared" si="6"/>
        <v>225</v>
      </c>
      <c r="C231" s="77"/>
      <c r="D231" s="19"/>
      <c r="E231" s="70">
        <v>1350</v>
      </c>
      <c r="F231" s="63"/>
      <c r="G231" s="192"/>
      <c r="H231" s="85"/>
      <c r="I231" s="70">
        <f t="shared" si="7"/>
        <v>-1350</v>
      </c>
    </row>
    <row r="232" spans="1:9">
      <c r="A232" s="23"/>
      <c r="B232" s="101">
        <f t="shared" si="6"/>
        <v>226</v>
      </c>
      <c r="C232" s="77"/>
      <c r="D232" s="19"/>
      <c r="E232" s="70">
        <v>1350</v>
      </c>
      <c r="F232" s="63"/>
      <c r="G232" s="192"/>
      <c r="H232" s="85"/>
      <c r="I232" s="70">
        <f t="shared" si="7"/>
        <v>-1350</v>
      </c>
    </row>
    <row r="233" spans="1:9">
      <c r="A233" s="23"/>
      <c r="B233" s="101">
        <f t="shared" si="6"/>
        <v>227</v>
      </c>
      <c r="C233" s="77"/>
      <c r="D233" s="19"/>
      <c r="E233" s="70">
        <v>1350</v>
      </c>
      <c r="F233" s="63"/>
      <c r="G233" s="192"/>
      <c r="H233" s="85"/>
      <c r="I233" s="70">
        <f t="shared" si="7"/>
        <v>-1350</v>
      </c>
    </row>
    <row r="234" spans="1:9">
      <c r="A234" s="23"/>
      <c r="B234" s="101">
        <f t="shared" si="6"/>
        <v>228</v>
      </c>
      <c r="C234" s="77"/>
      <c r="D234" s="19"/>
      <c r="E234" s="70">
        <v>1350</v>
      </c>
      <c r="F234" s="63"/>
      <c r="G234" s="192"/>
      <c r="H234" s="85"/>
      <c r="I234" s="70">
        <f t="shared" si="7"/>
        <v>-1350</v>
      </c>
    </row>
    <row r="235" spans="1:9">
      <c r="A235" s="23"/>
      <c r="B235" s="101">
        <f t="shared" si="6"/>
        <v>229</v>
      </c>
      <c r="C235" s="77"/>
      <c r="D235" s="19"/>
      <c r="E235" s="70">
        <v>1350</v>
      </c>
      <c r="F235" s="63"/>
      <c r="G235" s="192"/>
      <c r="H235" s="85"/>
      <c r="I235" s="70">
        <f t="shared" si="7"/>
        <v>-1350</v>
      </c>
    </row>
    <row r="236" spans="1:9">
      <c r="A236" s="23"/>
      <c r="B236" s="101">
        <f t="shared" si="6"/>
        <v>230</v>
      </c>
      <c r="C236" s="77"/>
      <c r="D236" s="19"/>
      <c r="E236" s="70">
        <v>1350</v>
      </c>
      <c r="F236" s="63"/>
      <c r="G236" s="192"/>
      <c r="H236" s="85"/>
      <c r="I236" s="70">
        <f t="shared" si="7"/>
        <v>-1350</v>
      </c>
    </row>
    <row r="237" spans="1:9">
      <c r="A237" s="23"/>
      <c r="B237" s="101">
        <f t="shared" si="6"/>
        <v>231</v>
      </c>
      <c r="C237" s="77"/>
      <c r="D237" s="19"/>
      <c r="E237" s="70">
        <v>1350</v>
      </c>
      <c r="F237" s="63"/>
      <c r="G237" s="192"/>
      <c r="H237" s="85"/>
      <c r="I237" s="70">
        <f t="shared" si="7"/>
        <v>-1350</v>
      </c>
    </row>
    <row r="238" spans="1:9">
      <c r="A238" s="23"/>
      <c r="B238" s="101">
        <f t="shared" si="6"/>
        <v>232</v>
      </c>
      <c r="C238" s="77"/>
      <c r="D238" s="19"/>
      <c r="E238" s="70">
        <v>1350</v>
      </c>
      <c r="F238" s="63"/>
      <c r="G238" s="192"/>
      <c r="H238" s="85"/>
      <c r="I238" s="70">
        <f t="shared" si="7"/>
        <v>-1350</v>
      </c>
    </row>
    <row r="239" spans="1:9">
      <c r="A239" s="23"/>
      <c r="B239" s="101">
        <f t="shared" si="6"/>
        <v>233</v>
      </c>
      <c r="C239" s="77"/>
      <c r="D239" s="19"/>
      <c r="E239" s="70">
        <v>1350</v>
      </c>
      <c r="F239" s="63"/>
      <c r="G239" s="192"/>
      <c r="H239" s="85"/>
      <c r="I239" s="70">
        <f t="shared" si="7"/>
        <v>-1350</v>
      </c>
    </row>
    <row r="240" spans="1:9">
      <c r="A240" s="23"/>
      <c r="B240" s="101">
        <f t="shared" si="6"/>
        <v>234</v>
      </c>
      <c r="C240" s="77"/>
      <c r="D240" s="19"/>
      <c r="E240" s="70">
        <v>1350</v>
      </c>
      <c r="F240" s="63"/>
      <c r="G240" s="192"/>
      <c r="H240" s="85"/>
      <c r="I240" s="70">
        <f t="shared" si="7"/>
        <v>-1350</v>
      </c>
    </row>
    <row r="241" spans="1:9">
      <c r="A241" s="23"/>
      <c r="B241" s="101">
        <f t="shared" si="6"/>
        <v>235</v>
      </c>
      <c r="C241" s="77"/>
      <c r="D241" s="19"/>
      <c r="E241" s="70">
        <v>1350</v>
      </c>
      <c r="F241" s="63"/>
      <c r="G241" s="192"/>
      <c r="H241" s="85"/>
      <c r="I241" s="70">
        <f t="shared" si="7"/>
        <v>-1350</v>
      </c>
    </row>
    <row r="242" spans="1:9">
      <c r="A242" s="23"/>
      <c r="B242" s="101">
        <f t="shared" si="6"/>
        <v>236</v>
      </c>
      <c r="C242" s="77"/>
      <c r="D242" s="19"/>
      <c r="E242" s="70">
        <v>1350</v>
      </c>
      <c r="F242" s="63"/>
      <c r="G242" s="192"/>
      <c r="H242" s="85"/>
      <c r="I242" s="70">
        <f t="shared" si="7"/>
        <v>-1350</v>
      </c>
    </row>
    <row r="243" spans="1:9">
      <c r="A243" s="23"/>
      <c r="B243" s="101">
        <f t="shared" si="6"/>
        <v>237</v>
      </c>
      <c r="C243" s="77"/>
      <c r="D243" s="19"/>
      <c r="E243" s="70">
        <v>1350</v>
      </c>
      <c r="F243" s="63"/>
      <c r="G243" s="192"/>
      <c r="H243" s="85"/>
      <c r="I243" s="70">
        <f t="shared" si="7"/>
        <v>-1350</v>
      </c>
    </row>
    <row r="244" spans="1:9">
      <c r="A244" s="23"/>
      <c r="B244" s="101">
        <f t="shared" si="6"/>
        <v>238</v>
      </c>
      <c r="C244" s="77"/>
      <c r="D244" s="19"/>
      <c r="E244" s="70">
        <v>1350</v>
      </c>
      <c r="F244" s="63"/>
      <c r="G244" s="192"/>
      <c r="H244" s="85"/>
      <c r="I244" s="70">
        <f t="shared" si="7"/>
        <v>-1350</v>
      </c>
    </row>
    <row r="245" spans="1:9">
      <c r="A245" s="23"/>
      <c r="B245" s="101">
        <f t="shared" si="6"/>
        <v>239</v>
      </c>
      <c r="C245" s="77"/>
      <c r="D245" s="19"/>
      <c r="E245" s="70">
        <v>1350</v>
      </c>
      <c r="F245" s="63"/>
      <c r="G245" s="192"/>
      <c r="H245" s="85"/>
      <c r="I245" s="70">
        <f t="shared" si="7"/>
        <v>-1350</v>
      </c>
    </row>
    <row r="246" spans="1:9">
      <c r="A246" s="23"/>
      <c r="B246" s="101">
        <f t="shared" si="6"/>
        <v>240</v>
      </c>
      <c r="C246" s="77"/>
      <c r="D246" s="19"/>
      <c r="E246" s="70">
        <v>1350</v>
      </c>
      <c r="F246" s="63"/>
      <c r="G246" s="192"/>
      <c r="H246" s="85"/>
      <c r="I246" s="70">
        <f t="shared" si="7"/>
        <v>-1350</v>
      </c>
    </row>
    <row r="247" spans="1:9">
      <c r="A247" s="23"/>
      <c r="B247" s="169">
        <v>241</v>
      </c>
      <c r="C247" s="77"/>
      <c r="D247" s="19"/>
      <c r="E247" s="70">
        <v>1350</v>
      </c>
      <c r="F247" s="63"/>
      <c r="G247" s="192"/>
      <c r="H247" s="85"/>
      <c r="I247" s="70">
        <f t="shared" si="7"/>
        <v>-1350</v>
      </c>
    </row>
    <row r="248" spans="1:9">
      <c r="A248" s="27"/>
      <c r="B248" s="101" t="s">
        <v>23</v>
      </c>
      <c r="C248" s="77"/>
      <c r="D248" s="19"/>
      <c r="E248" s="70">
        <v>2700</v>
      </c>
      <c r="F248" s="63"/>
      <c r="G248" s="192"/>
      <c r="H248" s="85"/>
      <c r="I248" s="70">
        <f t="shared" si="7"/>
        <v>-2700</v>
      </c>
    </row>
    <row r="249" spans="1:9">
      <c r="A249" s="27"/>
      <c r="B249" s="101" t="s">
        <v>24</v>
      </c>
      <c r="C249" s="77"/>
      <c r="D249" s="19"/>
      <c r="E249" s="70">
        <v>2700</v>
      </c>
      <c r="F249" s="63">
        <v>2700</v>
      </c>
      <c r="G249" s="193" t="s">
        <v>108</v>
      </c>
      <c r="H249" s="85">
        <v>45667</v>
      </c>
      <c r="I249" s="70">
        <f t="shared" si="7"/>
        <v>0</v>
      </c>
    </row>
    <row r="250" spans="1:9">
      <c r="A250" s="27"/>
      <c r="B250" s="101">
        <f>243+1</f>
        <v>244</v>
      </c>
      <c r="C250" s="77"/>
      <c r="D250" s="19"/>
      <c r="E250" s="70"/>
      <c r="F250" s="63"/>
      <c r="G250" s="192"/>
      <c r="H250" s="85"/>
      <c r="I250" s="70">
        <f t="shared" si="7"/>
        <v>0</v>
      </c>
    </row>
    <row r="251" spans="1:9">
      <c r="A251" s="27"/>
      <c r="B251" s="101">
        <f t="shared" ref="B251:B271" si="8">B250+1</f>
        <v>245</v>
      </c>
      <c r="C251" s="77"/>
      <c r="D251" s="19"/>
      <c r="E251" s="70">
        <v>1350</v>
      </c>
      <c r="F251" s="63"/>
      <c r="G251" s="192"/>
      <c r="H251" s="85"/>
      <c r="I251" s="70">
        <f t="shared" si="7"/>
        <v>-1350</v>
      </c>
    </row>
    <row r="252" spans="1:9">
      <c r="A252" s="27"/>
      <c r="B252" s="101">
        <f t="shared" si="8"/>
        <v>246</v>
      </c>
      <c r="C252" s="77"/>
      <c r="D252" s="19"/>
      <c r="E252" s="70">
        <v>1350</v>
      </c>
      <c r="F252" s="63">
        <v>1350</v>
      </c>
      <c r="G252" s="193" t="s">
        <v>78</v>
      </c>
      <c r="H252" s="85">
        <v>45660</v>
      </c>
      <c r="I252" s="70">
        <f t="shared" si="7"/>
        <v>0</v>
      </c>
    </row>
    <row r="253" spans="1:9">
      <c r="A253" s="27"/>
      <c r="B253" s="101">
        <f t="shared" si="8"/>
        <v>247</v>
      </c>
      <c r="C253" s="77"/>
      <c r="D253" s="19"/>
      <c r="E253" s="70">
        <v>1350</v>
      </c>
      <c r="F253" s="63">
        <v>2800</v>
      </c>
      <c r="G253" s="193" t="s">
        <v>116</v>
      </c>
      <c r="H253" s="85">
        <v>45665</v>
      </c>
      <c r="I253" s="70">
        <f t="shared" si="7"/>
        <v>1450</v>
      </c>
    </row>
    <row r="254" spans="1:9">
      <c r="A254" s="27"/>
      <c r="B254" s="101">
        <f t="shared" si="8"/>
        <v>248</v>
      </c>
      <c r="C254" s="77"/>
      <c r="D254" s="19"/>
      <c r="E254" s="70">
        <v>0</v>
      </c>
      <c r="F254" s="63"/>
      <c r="G254" s="192"/>
      <c r="H254" s="85"/>
      <c r="I254" s="70">
        <f t="shared" si="7"/>
        <v>0</v>
      </c>
    </row>
    <row r="255" spans="1:9">
      <c r="A255" s="27"/>
      <c r="B255" s="101">
        <f t="shared" si="8"/>
        <v>249</v>
      </c>
      <c r="C255" s="77"/>
      <c r="D255" s="19"/>
      <c r="E255" s="70">
        <v>1350</v>
      </c>
      <c r="F255" s="63"/>
      <c r="G255" s="192"/>
      <c r="H255" s="85"/>
      <c r="I255" s="70">
        <f t="shared" si="7"/>
        <v>-1350</v>
      </c>
    </row>
    <row r="256" spans="1:9">
      <c r="A256" s="27"/>
      <c r="B256" s="101">
        <f t="shared" si="8"/>
        <v>250</v>
      </c>
      <c r="C256" s="77"/>
      <c r="D256" s="19"/>
      <c r="E256" s="70">
        <v>1350</v>
      </c>
      <c r="F256" s="63"/>
      <c r="G256" s="192"/>
      <c r="H256" s="85"/>
      <c r="I256" s="70">
        <f t="shared" si="7"/>
        <v>-1350</v>
      </c>
    </row>
    <row r="257" spans="1:9">
      <c r="A257" s="27"/>
      <c r="B257" s="101">
        <f t="shared" si="8"/>
        <v>251</v>
      </c>
      <c r="C257" s="77"/>
      <c r="D257" s="19"/>
      <c r="E257" s="70">
        <v>1350</v>
      </c>
      <c r="F257" s="63"/>
      <c r="G257" s="192"/>
      <c r="H257" s="85"/>
      <c r="I257" s="70">
        <f t="shared" si="7"/>
        <v>-1350</v>
      </c>
    </row>
    <row r="258" spans="1:9">
      <c r="A258" s="27"/>
      <c r="B258" s="101">
        <f t="shared" si="8"/>
        <v>252</v>
      </c>
      <c r="C258" s="77"/>
      <c r="D258" s="19"/>
      <c r="E258" s="70">
        <v>1350</v>
      </c>
      <c r="F258" s="63"/>
      <c r="G258" s="192"/>
      <c r="H258" s="85"/>
      <c r="I258" s="70">
        <f t="shared" si="7"/>
        <v>-1350</v>
      </c>
    </row>
    <row r="259" spans="1:9">
      <c r="A259" s="27"/>
      <c r="B259" s="101">
        <f t="shared" si="8"/>
        <v>253</v>
      </c>
      <c r="C259" s="142"/>
      <c r="D259" s="19"/>
      <c r="E259" s="70">
        <v>1350</v>
      </c>
      <c r="F259" s="63">
        <v>1350</v>
      </c>
      <c r="G259" s="193" t="s">
        <v>97</v>
      </c>
      <c r="H259" s="85">
        <v>45666</v>
      </c>
      <c r="I259" s="70">
        <f t="shared" si="7"/>
        <v>0</v>
      </c>
    </row>
    <row r="260" spans="1:9">
      <c r="A260" s="27"/>
      <c r="B260" s="101">
        <f t="shared" si="8"/>
        <v>254</v>
      </c>
      <c r="C260" s="77"/>
      <c r="D260" s="19"/>
      <c r="E260" s="70">
        <v>1350</v>
      </c>
      <c r="F260" s="63"/>
      <c r="G260" s="192"/>
      <c r="H260" s="85"/>
      <c r="I260" s="70">
        <f t="shared" si="7"/>
        <v>-1350</v>
      </c>
    </row>
    <row r="261" spans="1:9">
      <c r="A261" s="27"/>
      <c r="B261" s="101">
        <v>256</v>
      </c>
      <c r="C261" s="77"/>
      <c r="D261" s="19"/>
      <c r="E261" s="70">
        <v>1350</v>
      </c>
      <c r="F261" s="63"/>
      <c r="G261" s="192"/>
      <c r="H261" s="85"/>
      <c r="I261" s="70">
        <f t="shared" si="7"/>
        <v>-1350</v>
      </c>
    </row>
    <row r="262" spans="1:9">
      <c r="A262" s="27"/>
      <c r="B262" s="101">
        <v>258</v>
      </c>
      <c r="C262" s="77"/>
      <c r="D262" s="19"/>
      <c r="E262" s="70">
        <v>1350</v>
      </c>
      <c r="F262" s="63"/>
      <c r="G262" s="192"/>
      <c r="H262" s="85"/>
      <c r="I262" s="70">
        <f t="shared" si="7"/>
        <v>-1350</v>
      </c>
    </row>
    <row r="263" spans="1:9">
      <c r="A263" s="27"/>
      <c r="B263" s="101">
        <f t="shared" si="8"/>
        <v>259</v>
      </c>
      <c r="C263" s="77"/>
      <c r="D263" s="19"/>
      <c r="E263" s="70">
        <v>0</v>
      </c>
      <c r="F263" s="63"/>
      <c r="G263" s="192"/>
      <c r="H263" s="85"/>
      <c r="I263" s="70">
        <f t="shared" si="7"/>
        <v>0</v>
      </c>
    </row>
    <row r="264" spans="1:9">
      <c r="A264" s="27"/>
      <c r="B264" s="101">
        <f t="shared" si="8"/>
        <v>260</v>
      </c>
      <c r="C264" s="77"/>
      <c r="D264" s="19"/>
      <c r="E264" s="70">
        <v>1350</v>
      </c>
      <c r="F264" s="63"/>
      <c r="G264" s="192"/>
      <c r="H264" s="85"/>
      <c r="I264" s="70">
        <f t="shared" si="7"/>
        <v>-1350</v>
      </c>
    </row>
    <row r="265" spans="1:9">
      <c r="A265" s="27"/>
      <c r="B265" s="101">
        <f t="shared" si="8"/>
        <v>261</v>
      </c>
      <c r="C265" s="77"/>
      <c r="D265" s="19"/>
      <c r="E265" s="70">
        <v>0</v>
      </c>
      <c r="F265" s="63"/>
      <c r="G265" s="192"/>
      <c r="H265" s="85"/>
      <c r="I265" s="70">
        <f t="shared" si="7"/>
        <v>0</v>
      </c>
    </row>
    <row r="266" spans="1:9">
      <c r="A266" s="27"/>
      <c r="B266" s="101">
        <f t="shared" si="8"/>
        <v>262</v>
      </c>
      <c r="C266" s="77"/>
      <c r="D266" s="19"/>
      <c r="E266" s="70">
        <v>1350</v>
      </c>
      <c r="F266" s="63">
        <v>1350</v>
      </c>
      <c r="G266" s="193" t="s">
        <v>82</v>
      </c>
      <c r="H266" s="85">
        <v>45660</v>
      </c>
      <c r="I266" s="70">
        <f t="shared" si="7"/>
        <v>0</v>
      </c>
    </row>
    <row r="267" spans="1:9">
      <c r="A267" s="27"/>
      <c r="B267" s="101">
        <f t="shared" si="8"/>
        <v>263</v>
      </c>
      <c r="C267" s="77"/>
      <c r="D267" s="19"/>
      <c r="E267" s="70">
        <v>1350</v>
      </c>
      <c r="F267" s="63"/>
      <c r="G267" s="192"/>
      <c r="H267" s="85"/>
      <c r="I267" s="70">
        <f t="shared" si="7"/>
        <v>-1350</v>
      </c>
    </row>
    <row r="268" spans="1:9">
      <c r="A268" s="27"/>
      <c r="B268" s="101">
        <f t="shared" si="8"/>
        <v>264</v>
      </c>
      <c r="C268" s="77"/>
      <c r="D268" s="19"/>
      <c r="E268" s="70">
        <v>1350</v>
      </c>
      <c r="F268" s="63"/>
      <c r="G268" s="192"/>
      <c r="H268" s="85"/>
      <c r="I268" s="70">
        <f t="shared" si="7"/>
        <v>-1350</v>
      </c>
    </row>
    <row r="269" spans="1:9">
      <c r="A269" s="27"/>
      <c r="B269" s="101">
        <f t="shared" si="8"/>
        <v>265</v>
      </c>
      <c r="C269" s="77"/>
      <c r="D269" s="19"/>
      <c r="E269" s="70">
        <v>1350</v>
      </c>
      <c r="F269" s="63"/>
      <c r="G269" s="192"/>
      <c r="H269" s="85"/>
      <c r="I269" s="70">
        <f t="shared" si="7"/>
        <v>-1350</v>
      </c>
    </row>
    <row r="270" spans="1:9">
      <c r="A270" s="27"/>
      <c r="B270" s="101">
        <f t="shared" si="8"/>
        <v>266</v>
      </c>
      <c r="C270" s="77"/>
      <c r="D270" s="19"/>
      <c r="E270" s="70">
        <v>1350</v>
      </c>
      <c r="F270" s="63"/>
      <c r="G270" s="192"/>
      <c r="H270" s="85"/>
      <c r="I270" s="70">
        <f t="shared" si="7"/>
        <v>-1350</v>
      </c>
    </row>
    <row r="271" spans="1:9">
      <c r="A271" s="27"/>
      <c r="B271" s="101">
        <f t="shared" si="8"/>
        <v>267</v>
      </c>
      <c r="C271" s="77"/>
      <c r="D271" s="19"/>
      <c r="E271" s="70">
        <v>1350</v>
      </c>
      <c r="F271" s="63"/>
      <c r="G271" s="192"/>
      <c r="H271" s="85"/>
      <c r="I271" s="70">
        <f t="shared" si="7"/>
        <v>-1350</v>
      </c>
    </row>
    <row r="272" spans="1:9">
      <c r="A272" s="23"/>
      <c r="B272" s="101">
        <v>268</v>
      </c>
      <c r="C272" s="77"/>
      <c r="D272" s="19"/>
      <c r="E272" s="70">
        <v>1350</v>
      </c>
      <c r="F272" s="63"/>
      <c r="G272" s="192"/>
      <c r="H272" s="85"/>
      <c r="I272" s="70">
        <f t="shared" si="7"/>
        <v>-1350</v>
      </c>
    </row>
    <row r="273" spans="1:9">
      <c r="A273" s="23"/>
      <c r="B273" s="101">
        <v>269</v>
      </c>
      <c r="C273" s="145"/>
      <c r="D273" s="19"/>
      <c r="E273" s="70">
        <v>1350</v>
      </c>
      <c r="F273" s="63"/>
      <c r="G273" s="192"/>
      <c r="H273" s="85"/>
      <c r="I273" s="70">
        <f t="shared" si="7"/>
        <v>-1350</v>
      </c>
    </row>
    <row r="274" spans="1:9">
      <c r="A274" s="23"/>
      <c r="B274" s="101" t="s">
        <v>25</v>
      </c>
      <c r="C274" s="77"/>
      <c r="D274" s="19"/>
      <c r="E274" s="70">
        <v>2700</v>
      </c>
      <c r="F274" s="63"/>
      <c r="G274" s="192"/>
      <c r="H274" s="85"/>
      <c r="I274" s="70">
        <f t="shared" si="7"/>
        <v>-2700</v>
      </c>
    </row>
    <row r="275" spans="1:9">
      <c r="A275" s="23"/>
      <c r="B275" s="101">
        <v>272</v>
      </c>
      <c r="C275" s="77"/>
      <c r="D275" s="19"/>
      <c r="E275" s="70">
        <v>1350</v>
      </c>
      <c r="F275" s="63"/>
      <c r="G275" s="192"/>
      <c r="H275" s="85"/>
      <c r="I275" s="70">
        <f t="shared" si="7"/>
        <v>-1350</v>
      </c>
    </row>
    <row r="276" spans="1:9">
      <c r="A276" s="23"/>
      <c r="B276" s="101">
        <f>B275+1</f>
        <v>273</v>
      </c>
      <c r="C276" s="77"/>
      <c r="D276" s="19"/>
      <c r="E276" s="70">
        <v>1350</v>
      </c>
      <c r="F276" s="63"/>
      <c r="G276" s="192"/>
      <c r="H276" s="85"/>
      <c r="I276" s="70">
        <f t="shared" ref="I276:I340" si="9">F276-E276</f>
        <v>-1350</v>
      </c>
    </row>
    <row r="277" spans="1:9">
      <c r="A277" s="23"/>
      <c r="B277" s="101">
        <f>B276+1</f>
        <v>274</v>
      </c>
      <c r="C277" s="77"/>
      <c r="D277" s="19"/>
      <c r="E277" s="70">
        <v>1350</v>
      </c>
      <c r="F277" s="63">
        <v>1350</v>
      </c>
      <c r="G277" s="193" t="s">
        <v>81</v>
      </c>
      <c r="H277" s="85">
        <v>45660</v>
      </c>
      <c r="I277" s="70">
        <f t="shared" si="9"/>
        <v>0</v>
      </c>
    </row>
    <row r="278" spans="1:9">
      <c r="A278" s="23"/>
      <c r="B278" s="101">
        <f>B277+1</f>
        <v>275</v>
      </c>
      <c r="C278" s="77"/>
      <c r="D278" s="19"/>
      <c r="E278" s="70">
        <v>1350</v>
      </c>
      <c r="F278" s="63">
        <v>1350</v>
      </c>
      <c r="G278" s="193" t="s">
        <v>106</v>
      </c>
      <c r="H278" s="85">
        <v>45667</v>
      </c>
      <c r="I278" s="70">
        <f t="shared" si="9"/>
        <v>0</v>
      </c>
    </row>
    <row r="279" spans="1:9">
      <c r="A279" s="23"/>
      <c r="B279" s="101">
        <f>B278+1</f>
        <v>276</v>
      </c>
      <c r="C279" s="77"/>
      <c r="D279" s="19"/>
      <c r="E279" s="70">
        <v>1350</v>
      </c>
      <c r="F279" s="63"/>
      <c r="G279" s="192"/>
      <c r="H279" s="85"/>
      <c r="I279" s="70">
        <f t="shared" si="9"/>
        <v>-1350</v>
      </c>
    </row>
    <row r="280" spans="1:9">
      <c r="A280" s="23"/>
      <c r="B280" s="101">
        <v>277</v>
      </c>
      <c r="C280" s="77"/>
      <c r="D280" s="19"/>
      <c r="E280" s="70">
        <v>1350</v>
      </c>
      <c r="F280" s="63"/>
      <c r="G280" s="192"/>
      <c r="H280" s="85"/>
      <c r="I280" s="70">
        <f t="shared" si="9"/>
        <v>-1350</v>
      </c>
    </row>
    <row r="281" spans="1:9">
      <c r="A281" s="23"/>
      <c r="B281" s="101">
        <v>278</v>
      </c>
      <c r="C281" s="77"/>
      <c r="D281" s="19"/>
      <c r="E281" s="70">
        <v>1350</v>
      </c>
      <c r="F281" s="63"/>
      <c r="G281" s="192"/>
      <c r="H281" s="85"/>
      <c r="I281" s="70">
        <f t="shared" si="9"/>
        <v>-1350</v>
      </c>
    </row>
    <row r="282" spans="1:9">
      <c r="A282" s="23"/>
      <c r="B282" s="101" t="s">
        <v>37</v>
      </c>
      <c r="C282" s="77"/>
      <c r="D282" s="19"/>
      <c r="E282" s="70">
        <v>1350</v>
      </c>
      <c r="F282" s="63"/>
      <c r="G282" s="192"/>
      <c r="H282" s="85"/>
      <c r="I282" s="70">
        <f t="shared" si="9"/>
        <v>-1350</v>
      </c>
    </row>
    <row r="283" spans="1:9">
      <c r="A283" s="23"/>
      <c r="B283" s="125" t="s">
        <v>36</v>
      </c>
      <c r="C283" s="77"/>
      <c r="D283" s="19"/>
      <c r="E283" s="70">
        <v>1350</v>
      </c>
      <c r="F283" s="63"/>
      <c r="G283" s="192"/>
      <c r="H283" s="85"/>
      <c r="I283" s="70">
        <f t="shared" si="9"/>
        <v>-1350</v>
      </c>
    </row>
    <row r="284" spans="1:9">
      <c r="A284" s="23"/>
      <c r="B284" s="151">
        <v>280</v>
      </c>
      <c r="C284" s="77"/>
      <c r="D284" s="19"/>
      <c r="E284" s="70">
        <v>1350</v>
      </c>
      <c r="F284" s="63"/>
      <c r="G284" s="192"/>
      <c r="H284" s="85"/>
      <c r="I284" s="70">
        <f t="shared" si="9"/>
        <v>-1350</v>
      </c>
    </row>
    <row r="285" spans="1:9">
      <c r="A285" s="23"/>
      <c r="B285" s="101">
        <v>281</v>
      </c>
      <c r="C285" s="77"/>
      <c r="D285" s="19"/>
      <c r="E285" s="70">
        <v>1350</v>
      </c>
      <c r="F285" s="63"/>
      <c r="G285" s="192"/>
      <c r="H285" s="85"/>
      <c r="I285" s="70">
        <f t="shared" si="9"/>
        <v>-1350</v>
      </c>
    </row>
    <row r="286" spans="1:9">
      <c r="A286" s="23"/>
      <c r="B286" s="101">
        <v>282</v>
      </c>
      <c r="C286" s="77"/>
      <c r="D286" s="19"/>
      <c r="E286" s="70">
        <v>1350</v>
      </c>
      <c r="F286" s="63"/>
      <c r="G286" s="192"/>
      <c r="H286" s="85"/>
      <c r="I286" s="70">
        <f t="shared" si="9"/>
        <v>-1350</v>
      </c>
    </row>
    <row r="287" spans="1:9">
      <c r="A287" s="27"/>
      <c r="B287" s="101">
        <v>283</v>
      </c>
      <c r="C287" s="77"/>
      <c r="D287" s="19"/>
      <c r="E287" s="70">
        <v>1350</v>
      </c>
      <c r="F287" s="63"/>
      <c r="G287" s="192"/>
      <c r="H287" s="85"/>
      <c r="I287" s="70">
        <f t="shared" si="9"/>
        <v>-1350</v>
      </c>
    </row>
    <row r="288" spans="1:9">
      <c r="A288" s="27"/>
      <c r="B288" s="101">
        <v>284</v>
      </c>
      <c r="C288" s="77"/>
      <c r="D288" s="19"/>
      <c r="E288" s="70">
        <v>1350</v>
      </c>
      <c r="F288" s="63"/>
      <c r="G288" s="192"/>
      <c r="H288" s="85"/>
      <c r="I288" s="70">
        <f t="shared" si="9"/>
        <v>-1350</v>
      </c>
    </row>
    <row r="289" spans="1:9">
      <c r="A289" s="27"/>
      <c r="B289" s="101">
        <f>B288+1</f>
        <v>285</v>
      </c>
      <c r="C289" s="77"/>
      <c r="D289" s="19"/>
      <c r="E289" s="70">
        <v>1350</v>
      </c>
      <c r="F289" s="63">
        <v>1350</v>
      </c>
      <c r="G289" s="193" t="s">
        <v>80</v>
      </c>
      <c r="H289" s="85">
        <v>45660</v>
      </c>
      <c r="I289" s="70">
        <f t="shared" si="9"/>
        <v>0</v>
      </c>
    </row>
    <row r="290" spans="1:9">
      <c r="A290" s="27"/>
      <c r="B290" s="101">
        <f>B289+1</f>
        <v>286</v>
      </c>
      <c r="C290" s="77"/>
      <c r="D290" s="19"/>
      <c r="E290" s="70">
        <v>1350</v>
      </c>
      <c r="F290" s="63"/>
      <c r="G290" s="192"/>
      <c r="H290" s="85"/>
      <c r="I290" s="70">
        <f t="shared" si="9"/>
        <v>-1350</v>
      </c>
    </row>
    <row r="291" spans="1:9">
      <c r="A291" s="27"/>
      <c r="B291" s="101">
        <f>B290+1</f>
        <v>287</v>
      </c>
      <c r="C291" s="77"/>
      <c r="D291" s="19"/>
      <c r="E291" s="70">
        <v>1350</v>
      </c>
      <c r="F291" s="63">
        <v>1350</v>
      </c>
      <c r="G291" s="193" t="s">
        <v>114</v>
      </c>
      <c r="H291" s="85">
        <v>45670</v>
      </c>
      <c r="I291" s="70">
        <f t="shared" si="9"/>
        <v>0</v>
      </c>
    </row>
    <row r="292" spans="1:9">
      <c r="A292" s="27"/>
      <c r="B292" s="101">
        <f>288.289</f>
        <v>288.28899999999999</v>
      </c>
      <c r="C292" s="77"/>
      <c r="D292" s="19"/>
      <c r="E292" s="70">
        <v>2700</v>
      </c>
      <c r="F292" s="63"/>
      <c r="G292" s="192"/>
      <c r="H292" s="85"/>
      <c r="I292" s="70">
        <f t="shared" si="9"/>
        <v>-2700</v>
      </c>
    </row>
    <row r="293" spans="1:9">
      <c r="A293" s="27"/>
      <c r="B293" s="101">
        <v>290</v>
      </c>
      <c r="C293" s="77"/>
      <c r="D293" s="19"/>
      <c r="E293" s="70">
        <v>0</v>
      </c>
      <c r="F293" s="63"/>
      <c r="G293" s="192"/>
      <c r="H293" s="85"/>
      <c r="I293" s="70">
        <f t="shared" si="9"/>
        <v>0</v>
      </c>
    </row>
    <row r="294" spans="1:9">
      <c r="A294" s="27"/>
      <c r="B294" s="101">
        <f>B293+1</f>
        <v>291</v>
      </c>
      <c r="C294" s="77"/>
      <c r="D294" s="19"/>
      <c r="E294" s="70">
        <v>0</v>
      </c>
      <c r="F294" s="63"/>
      <c r="G294" s="192"/>
      <c r="H294" s="85"/>
      <c r="I294" s="70">
        <f t="shared" si="9"/>
        <v>0</v>
      </c>
    </row>
    <row r="295" spans="1:9">
      <c r="A295" s="23"/>
      <c r="B295" s="101">
        <v>292</v>
      </c>
      <c r="C295" s="77"/>
      <c r="D295" s="19"/>
      <c r="E295" s="70">
        <v>1350</v>
      </c>
      <c r="F295" s="63">
        <v>1350</v>
      </c>
      <c r="G295" s="193" t="s">
        <v>77</v>
      </c>
      <c r="H295" s="85">
        <v>45660</v>
      </c>
      <c r="I295" s="70">
        <f t="shared" si="9"/>
        <v>0</v>
      </c>
    </row>
    <row r="296" spans="1:9">
      <c r="A296" s="23"/>
      <c r="B296" s="101">
        <f>B295+1</f>
        <v>293</v>
      </c>
      <c r="C296" s="77"/>
      <c r="D296" s="19"/>
      <c r="E296" s="70">
        <v>1350</v>
      </c>
      <c r="F296" s="63"/>
      <c r="G296" s="192"/>
      <c r="H296" s="85"/>
      <c r="I296" s="70">
        <f t="shared" si="9"/>
        <v>-1350</v>
      </c>
    </row>
    <row r="297" spans="1:9">
      <c r="A297" s="23"/>
      <c r="B297" s="101">
        <f t="shared" ref="B297:B352" si="10">B296+1</f>
        <v>294</v>
      </c>
      <c r="C297" s="77"/>
      <c r="D297" s="19"/>
      <c r="E297" s="70">
        <v>1350</v>
      </c>
      <c r="F297" s="63"/>
      <c r="G297" s="192"/>
      <c r="H297" s="85"/>
      <c r="I297" s="70">
        <f t="shared" si="9"/>
        <v>-1350</v>
      </c>
    </row>
    <row r="298" spans="1:9">
      <c r="A298" s="23"/>
      <c r="B298" s="101">
        <f t="shared" si="10"/>
        <v>295</v>
      </c>
      <c r="C298" s="77"/>
      <c r="D298" s="19"/>
      <c r="E298" s="70">
        <v>1350</v>
      </c>
      <c r="F298" s="63"/>
      <c r="G298" s="192"/>
      <c r="H298" s="85"/>
      <c r="I298" s="70">
        <f t="shared" si="9"/>
        <v>-1350</v>
      </c>
    </row>
    <row r="299" spans="1:9">
      <c r="A299" s="23"/>
      <c r="B299" s="101">
        <f t="shared" si="10"/>
        <v>296</v>
      </c>
      <c r="C299" s="77"/>
      <c r="D299" s="19"/>
      <c r="E299" s="70">
        <v>0</v>
      </c>
      <c r="F299" s="63"/>
      <c r="G299" s="192"/>
      <c r="H299" s="85"/>
      <c r="I299" s="70">
        <f t="shared" si="9"/>
        <v>0</v>
      </c>
    </row>
    <row r="300" spans="1:9">
      <c r="A300" s="23"/>
      <c r="B300" s="101">
        <f t="shared" si="10"/>
        <v>297</v>
      </c>
      <c r="C300" s="77"/>
      <c r="D300" s="19"/>
      <c r="E300" s="70">
        <v>0</v>
      </c>
      <c r="F300" s="63"/>
      <c r="G300" s="192"/>
      <c r="H300" s="85"/>
      <c r="I300" s="70">
        <f t="shared" si="9"/>
        <v>0</v>
      </c>
    </row>
    <row r="301" spans="1:9">
      <c r="A301" s="23"/>
      <c r="B301" s="101">
        <f t="shared" si="10"/>
        <v>298</v>
      </c>
      <c r="C301" s="77"/>
      <c r="D301" s="19"/>
      <c r="E301" s="70">
        <v>0</v>
      </c>
      <c r="F301" s="63"/>
      <c r="G301" s="192"/>
      <c r="H301" s="85"/>
      <c r="I301" s="70">
        <f t="shared" si="9"/>
        <v>0</v>
      </c>
    </row>
    <row r="302" spans="1:9">
      <c r="A302" s="23"/>
      <c r="B302" s="101">
        <f t="shared" si="10"/>
        <v>299</v>
      </c>
      <c r="C302" s="77"/>
      <c r="D302" s="19"/>
      <c r="E302" s="70">
        <v>0</v>
      </c>
      <c r="F302" s="63"/>
      <c r="G302" s="192"/>
      <c r="H302" s="85"/>
      <c r="I302" s="70">
        <f t="shared" si="9"/>
        <v>0</v>
      </c>
    </row>
    <row r="303" spans="1:9">
      <c r="A303" s="23"/>
      <c r="B303" s="101">
        <f t="shared" si="10"/>
        <v>300</v>
      </c>
      <c r="C303" s="77"/>
      <c r="D303" s="19"/>
      <c r="E303" s="70">
        <v>1350</v>
      </c>
      <c r="F303" s="63"/>
      <c r="G303" s="192"/>
      <c r="H303" s="85"/>
      <c r="I303" s="70">
        <f t="shared" si="9"/>
        <v>-1350</v>
      </c>
    </row>
    <row r="304" spans="1:9">
      <c r="A304" s="23"/>
      <c r="B304" s="101">
        <f t="shared" si="10"/>
        <v>301</v>
      </c>
      <c r="C304" s="77"/>
      <c r="D304" s="19"/>
      <c r="E304" s="70">
        <v>1350</v>
      </c>
      <c r="F304" s="63"/>
      <c r="G304" s="192"/>
      <c r="H304" s="85"/>
      <c r="I304" s="70">
        <f t="shared" si="9"/>
        <v>-1350</v>
      </c>
    </row>
    <row r="305" spans="1:9">
      <c r="A305" s="23"/>
      <c r="B305" s="101">
        <f t="shared" si="10"/>
        <v>302</v>
      </c>
      <c r="C305" s="77"/>
      <c r="D305" s="19"/>
      <c r="E305" s="70">
        <v>1350</v>
      </c>
      <c r="F305" s="63"/>
      <c r="G305" s="192"/>
      <c r="H305" s="85"/>
      <c r="I305" s="70">
        <f t="shared" si="9"/>
        <v>-1350</v>
      </c>
    </row>
    <row r="306" spans="1:9">
      <c r="A306" s="23"/>
      <c r="B306" s="101">
        <f t="shared" si="10"/>
        <v>303</v>
      </c>
      <c r="C306" s="77"/>
      <c r="D306" s="19"/>
      <c r="E306" s="70">
        <v>1350</v>
      </c>
      <c r="F306" s="63"/>
      <c r="G306" s="192"/>
      <c r="H306" s="85"/>
      <c r="I306" s="70">
        <f t="shared" si="9"/>
        <v>-1350</v>
      </c>
    </row>
    <row r="307" spans="1:9">
      <c r="A307" s="23"/>
      <c r="B307" s="101">
        <f t="shared" si="10"/>
        <v>304</v>
      </c>
      <c r="C307" s="77"/>
      <c r="D307" s="19"/>
      <c r="E307" s="70">
        <v>1350</v>
      </c>
      <c r="F307" s="63"/>
      <c r="G307" s="192"/>
      <c r="H307" s="85"/>
      <c r="I307" s="70">
        <f t="shared" si="9"/>
        <v>-1350</v>
      </c>
    </row>
    <row r="308" spans="1:9">
      <c r="A308" s="23"/>
      <c r="B308" s="101">
        <f t="shared" si="10"/>
        <v>305</v>
      </c>
      <c r="C308" s="77"/>
      <c r="D308" s="19"/>
      <c r="E308" s="70">
        <v>1350</v>
      </c>
      <c r="F308" s="63">
        <v>1350</v>
      </c>
      <c r="G308" s="193" t="s">
        <v>104</v>
      </c>
      <c r="H308" s="85">
        <v>45667</v>
      </c>
      <c r="I308" s="70">
        <f t="shared" si="9"/>
        <v>0</v>
      </c>
    </row>
    <row r="309" spans="1:9">
      <c r="A309" s="23"/>
      <c r="B309" s="101">
        <f t="shared" si="10"/>
        <v>306</v>
      </c>
      <c r="C309" s="77"/>
      <c r="D309" s="19"/>
      <c r="E309" s="70">
        <v>1350</v>
      </c>
      <c r="F309" s="63"/>
      <c r="G309" s="192"/>
      <c r="H309" s="85"/>
      <c r="I309" s="70">
        <f t="shared" si="9"/>
        <v>-1350</v>
      </c>
    </row>
    <row r="310" spans="1:9">
      <c r="A310" s="23"/>
      <c r="B310" s="101">
        <f t="shared" si="10"/>
        <v>307</v>
      </c>
      <c r="C310" s="77"/>
      <c r="D310" s="19"/>
      <c r="E310" s="70">
        <v>1350</v>
      </c>
      <c r="F310" s="63"/>
      <c r="G310" s="192"/>
      <c r="H310" s="85"/>
      <c r="I310" s="70">
        <f t="shared" si="9"/>
        <v>-1350</v>
      </c>
    </row>
    <row r="311" spans="1:9">
      <c r="A311" s="23"/>
      <c r="B311" s="101">
        <f t="shared" si="10"/>
        <v>308</v>
      </c>
      <c r="C311" s="78"/>
      <c r="D311" s="19"/>
      <c r="E311" s="70">
        <v>1350</v>
      </c>
      <c r="F311" s="63"/>
      <c r="G311" s="192"/>
      <c r="H311" s="85"/>
      <c r="I311" s="70">
        <f t="shared" si="9"/>
        <v>-1350</v>
      </c>
    </row>
    <row r="312" spans="1:9">
      <c r="A312" s="23"/>
      <c r="B312" s="101">
        <f t="shared" si="10"/>
        <v>309</v>
      </c>
      <c r="C312" s="77"/>
      <c r="D312" s="19"/>
      <c r="E312" s="70">
        <v>1350</v>
      </c>
      <c r="F312" s="63"/>
      <c r="G312" s="192"/>
      <c r="H312" s="85"/>
      <c r="I312" s="70">
        <f t="shared" si="9"/>
        <v>-1350</v>
      </c>
    </row>
    <row r="313" spans="1:9">
      <c r="A313" s="23"/>
      <c r="B313" s="101">
        <f t="shared" si="10"/>
        <v>310</v>
      </c>
      <c r="C313" s="77"/>
      <c r="D313" s="19"/>
      <c r="E313" s="70">
        <v>1350</v>
      </c>
      <c r="F313" s="63">
        <v>1350</v>
      </c>
      <c r="G313" s="193" t="s">
        <v>96</v>
      </c>
      <c r="H313" s="85">
        <v>45666</v>
      </c>
      <c r="I313" s="70">
        <f t="shared" si="9"/>
        <v>0</v>
      </c>
    </row>
    <row r="314" spans="1:9">
      <c r="A314" s="23"/>
      <c r="B314" s="101">
        <f t="shared" si="10"/>
        <v>311</v>
      </c>
      <c r="C314" s="77"/>
      <c r="D314" s="19"/>
      <c r="E314" s="70"/>
      <c r="F314" s="63"/>
      <c r="G314" s="192"/>
      <c r="H314" s="85"/>
      <c r="I314" s="70">
        <f t="shared" si="9"/>
        <v>0</v>
      </c>
    </row>
    <row r="315" spans="1:9">
      <c r="A315" s="23"/>
      <c r="B315" s="101">
        <f t="shared" si="10"/>
        <v>312</v>
      </c>
      <c r="C315" s="77"/>
      <c r="D315" s="19"/>
      <c r="E315" s="70">
        <v>1350</v>
      </c>
      <c r="F315" s="63"/>
      <c r="G315" s="192"/>
      <c r="H315" s="85"/>
      <c r="I315" s="70">
        <f t="shared" si="9"/>
        <v>-1350</v>
      </c>
    </row>
    <row r="316" spans="1:9">
      <c r="A316" s="23"/>
      <c r="B316" s="101">
        <f t="shared" si="10"/>
        <v>313</v>
      </c>
      <c r="C316" s="77"/>
      <c r="D316" s="19"/>
      <c r="E316" s="70">
        <v>1350</v>
      </c>
      <c r="F316" s="63"/>
      <c r="G316" s="192"/>
      <c r="H316" s="85"/>
      <c r="I316" s="70">
        <f t="shared" si="9"/>
        <v>-1350</v>
      </c>
    </row>
    <row r="317" spans="1:9">
      <c r="A317" s="23"/>
      <c r="B317" s="101">
        <f t="shared" si="10"/>
        <v>314</v>
      </c>
      <c r="C317" s="77"/>
      <c r="D317" s="19"/>
      <c r="E317" s="70"/>
      <c r="F317" s="63"/>
      <c r="G317" s="192"/>
      <c r="H317" s="85"/>
      <c r="I317" s="70">
        <f t="shared" si="9"/>
        <v>0</v>
      </c>
    </row>
    <row r="318" spans="1:9">
      <c r="A318" s="23"/>
      <c r="B318" s="101">
        <f t="shared" si="10"/>
        <v>315</v>
      </c>
      <c r="C318" s="77"/>
      <c r="D318" s="19"/>
      <c r="E318" s="70"/>
      <c r="F318" s="63"/>
      <c r="G318" s="192"/>
      <c r="H318" s="85"/>
      <c r="I318" s="70">
        <f t="shared" si="9"/>
        <v>0</v>
      </c>
    </row>
    <row r="319" spans="1:9">
      <c r="A319" s="23"/>
      <c r="B319" s="101">
        <f t="shared" si="10"/>
        <v>316</v>
      </c>
      <c r="C319" s="77"/>
      <c r="D319" s="19"/>
      <c r="E319" s="70">
        <v>1350</v>
      </c>
      <c r="F319" s="63"/>
      <c r="G319" s="192"/>
      <c r="H319" s="85"/>
      <c r="I319" s="70">
        <f t="shared" si="9"/>
        <v>-1350</v>
      </c>
    </row>
    <row r="320" spans="1:9">
      <c r="A320" s="23"/>
      <c r="B320" s="101">
        <f t="shared" si="10"/>
        <v>317</v>
      </c>
      <c r="C320" s="77"/>
      <c r="D320" s="19"/>
      <c r="E320" s="70">
        <v>1350</v>
      </c>
      <c r="F320" s="63"/>
      <c r="G320" s="192"/>
      <c r="H320" s="85"/>
      <c r="I320" s="70">
        <f t="shared" si="9"/>
        <v>-1350</v>
      </c>
    </row>
    <row r="321" spans="1:9">
      <c r="A321" s="23"/>
      <c r="B321" s="101">
        <f t="shared" si="10"/>
        <v>318</v>
      </c>
      <c r="C321" s="77"/>
      <c r="D321" s="19"/>
      <c r="E321" s="70">
        <v>1350</v>
      </c>
      <c r="F321" s="63"/>
      <c r="G321" s="192"/>
      <c r="H321" s="85"/>
      <c r="I321" s="70">
        <f t="shared" si="9"/>
        <v>-1350</v>
      </c>
    </row>
    <row r="322" spans="1:9">
      <c r="A322" s="23"/>
      <c r="B322" s="101">
        <f t="shared" si="10"/>
        <v>319</v>
      </c>
      <c r="C322" s="81"/>
      <c r="D322" s="19"/>
      <c r="E322" s="70"/>
      <c r="F322" s="63"/>
      <c r="G322" s="192"/>
      <c r="H322" s="85"/>
      <c r="I322" s="70">
        <f t="shared" si="9"/>
        <v>0</v>
      </c>
    </row>
    <row r="323" spans="1:9">
      <c r="A323" s="23"/>
      <c r="B323" s="101">
        <f t="shared" si="10"/>
        <v>320</v>
      </c>
      <c r="C323" s="77"/>
      <c r="D323" s="19"/>
      <c r="E323" s="70">
        <v>1350</v>
      </c>
      <c r="F323" s="63"/>
      <c r="G323" s="192"/>
      <c r="H323" s="85"/>
      <c r="I323" s="70">
        <f t="shared" si="9"/>
        <v>-1350</v>
      </c>
    </row>
    <row r="324" spans="1:9">
      <c r="A324" s="23"/>
      <c r="B324" s="101">
        <f t="shared" si="10"/>
        <v>321</v>
      </c>
      <c r="C324" s="77"/>
      <c r="D324" s="19"/>
      <c r="E324" s="70">
        <v>1350</v>
      </c>
      <c r="F324" s="63"/>
      <c r="G324" s="192"/>
      <c r="H324" s="85"/>
      <c r="I324" s="70">
        <f t="shared" si="9"/>
        <v>-1350</v>
      </c>
    </row>
    <row r="325" spans="1:9">
      <c r="A325" s="23"/>
      <c r="B325" s="101">
        <f t="shared" si="10"/>
        <v>322</v>
      </c>
      <c r="C325" s="77"/>
      <c r="D325" s="19"/>
      <c r="E325" s="70">
        <v>1350</v>
      </c>
      <c r="F325" s="63"/>
      <c r="G325" s="192"/>
      <c r="H325" s="85"/>
      <c r="I325" s="70">
        <f t="shared" si="9"/>
        <v>-1350</v>
      </c>
    </row>
    <row r="326" spans="1:9">
      <c r="A326" s="23"/>
      <c r="B326" s="101">
        <f t="shared" si="10"/>
        <v>323</v>
      </c>
      <c r="C326" s="77"/>
      <c r="D326" s="19"/>
      <c r="E326" s="70">
        <v>1350</v>
      </c>
      <c r="F326" s="63"/>
      <c r="G326" s="192"/>
      <c r="H326" s="85"/>
      <c r="I326" s="70">
        <f t="shared" si="9"/>
        <v>-1350</v>
      </c>
    </row>
    <row r="327" spans="1:9">
      <c r="A327" s="23"/>
      <c r="B327" s="101">
        <f t="shared" si="10"/>
        <v>324</v>
      </c>
      <c r="C327" s="77"/>
      <c r="D327" s="19"/>
      <c r="E327" s="70">
        <v>1350</v>
      </c>
      <c r="F327" s="63"/>
      <c r="G327" s="192"/>
      <c r="H327" s="85"/>
      <c r="I327" s="70">
        <f t="shared" si="9"/>
        <v>-1350</v>
      </c>
    </row>
    <row r="328" spans="1:9">
      <c r="A328" s="23"/>
      <c r="B328" s="101">
        <f t="shared" si="10"/>
        <v>325</v>
      </c>
      <c r="C328" s="77"/>
      <c r="D328" s="19"/>
      <c r="E328" s="70">
        <v>1350</v>
      </c>
      <c r="F328" s="63"/>
      <c r="G328" s="192"/>
      <c r="H328" s="85"/>
      <c r="I328" s="70">
        <f t="shared" si="9"/>
        <v>-1350</v>
      </c>
    </row>
    <row r="329" spans="1:9">
      <c r="A329" s="23"/>
      <c r="B329" s="101">
        <f t="shared" si="10"/>
        <v>326</v>
      </c>
      <c r="C329" s="77"/>
      <c r="D329" s="19"/>
      <c r="E329" s="70">
        <v>1350</v>
      </c>
      <c r="F329" s="63"/>
      <c r="G329" s="192"/>
      <c r="H329" s="85"/>
      <c r="I329" s="70">
        <f t="shared" si="9"/>
        <v>-1350</v>
      </c>
    </row>
    <row r="330" spans="1:9">
      <c r="A330" s="23"/>
      <c r="B330" s="101">
        <f t="shared" si="10"/>
        <v>327</v>
      </c>
      <c r="C330" s="77"/>
      <c r="D330" s="19"/>
      <c r="E330" s="70">
        <v>1350</v>
      </c>
      <c r="F330" s="63"/>
      <c r="G330" s="192"/>
      <c r="H330" s="85"/>
      <c r="I330" s="70">
        <f t="shared" si="9"/>
        <v>-1350</v>
      </c>
    </row>
    <row r="331" spans="1:9">
      <c r="A331" s="23"/>
      <c r="B331" s="101">
        <f t="shared" si="10"/>
        <v>328</v>
      </c>
      <c r="C331" s="77"/>
      <c r="D331" s="19"/>
      <c r="E331" s="70">
        <v>1350</v>
      </c>
      <c r="F331" s="63">
        <v>2700</v>
      </c>
      <c r="G331" s="193" t="s">
        <v>95</v>
      </c>
      <c r="H331" s="85">
        <v>45665</v>
      </c>
      <c r="I331" s="70">
        <f t="shared" si="9"/>
        <v>1350</v>
      </c>
    </row>
    <row r="332" spans="1:9">
      <c r="A332" s="23"/>
      <c r="B332" s="101">
        <f t="shared" si="10"/>
        <v>329</v>
      </c>
      <c r="C332" s="77"/>
      <c r="D332" s="19"/>
      <c r="E332" s="70">
        <v>1350</v>
      </c>
      <c r="F332" s="63"/>
      <c r="G332" s="192"/>
      <c r="H332" s="85"/>
      <c r="I332" s="70">
        <f t="shared" si="9"/>
        <v>-1350</v>
      </c>
    </row>
    <row r="333" spans="1:9">
      <c r="A333" s="23"/>
      <c r="B333" s="101">
        <f t="shared" si="10"/>
        <v>330</v>
      </c>
      <c r="C333" s="77"/>
      <c r="D333" s="19"/>
      <c r="E333" s="70">
        <v>1350</v>
      </c>
      <c r="F333" s="63"/>
      <c r="G333" s="192"/>
      <c r="H333" s="85"/>
      <c r="I333" s="70">
        <f t="shared" si="9"/>
        <v>-1350</v>
      </c>
    </row>
    <row r="334" spans="1:9">
      <c r="A334" s="23"/>
      <c r="B334" s="101">
        <f t="shared" si="10"/>
        <v>331</v>
      </c>
      <c r="C334" s="77"/>
      <c r="D334" s="19"/>
      <c r="E334" s="70">
        <v>1350</v>
      </c>
      <c r="F334" s="63"/>
      <c r="G334" s="192"/>
      <c r="H334" s="85"/>
      <c r="I334" s="70">
        <f t="shared" si="9"/>
        <v>-1350</v>
      </c>
    </row>
    <row r="335" spans="1:9">
      <c r="A335" s="23"/>
      <c r="B335" s="101">
        <f t="shared" si="10"/>
        <v>332</v>
      </c>
      <c r="C335" s="77"/>
      <c r="D335" s="19"/>
      <c r="E335" s="70">
        <v>1350</v>
      </c>
      <c r="F335" s="63"/>
      <c r="G335" s="192"/>
      <c r="H335" s="85"/>
      <c r="I335" s="70">
        <f t="shared" si="9"/>
        <v>-1350</v>
      </c>
    </row>
    <row r="336" spans="1:9">
      <c r="A336" s="23"/>
      <c r="B336" s="101">
        <f t="shared" si="10"/>
        <v>333</v>
      </c>
      <c r="C336" s="77"/>
      <c r="D336" s="19"/>
      <c r="E336" s="70">
        <v>1350</v>
      </c>
      <c r="F336" s="63"/>
      <c r="G336" s="192"/>
      <c r="H336" s="85"/>
      <c r="I336" s="70">
        <f t="shared" si="9"/>
        <v>-1350</v>
      </c>
    </row>
    <row r="337" spans="1:9">
      <c r="A337" s="23"/>
      <c r="B337" s="101">
        <f t="shared" si="10"/>
        <v>334</v>
      </c>
      <c r="C337" s="77"/>
      <c r="D337" s="19"/>
      <c r="E337" s="70">
        <v>0</v>
      </c>
      <c r="F337" s="63"/>
      <c r="G337" s="192"/>
      <c r="H337" s="85"/>
      <c r="I337" s="70">
        <f t="shared" si="9"/>
        <v>0</v>
      </c>
    </row>
    <row r="338" spans="1:9">
      <c r="A338" s="23"/>
      <c r="B338" s="101">
        <f t="shared" si="10"/>
        <v>335</v>
      </c>
      <c r="C338" s="77"/>
      <c r="D338" s="19"/>
      <c r="E338" s="70">
        <v>1350</v>
      </c>
      <c r="F338" s="63"/>
      <c r="G338" s="192"/>
      <c r="H338" s="85"/>
      <c r="I338" s="70">
        <f t="shared" si="9"/>
        <v>-1350</v>
      </c>
    </row>
    <row r="339" spans="1:9">
      <c r="A339" s="23"/>
      <c r="B339" s="101">
        <f t="shared" si="10"/>
        <v>336</v>
      </c>
      <c r="C339" s="77"/>
      <c r="D339" s="19"/>
      <c r="E339" s="70">
        <v>1350</v>
      </c>
      <c r="F339" s="63">
        <v>3000</v>
      </c>
      <c r="G339" s="193" t="s">
        <v>123</v>
      </c>
      <c r="H339" s="85">
        <v>45672</v>
      </c>
      <c r="I339" s="70">
        <f t="shared" si="9"/>
        <v>1650</v>
      </c>
    </row>
    <row r="340" spans="1:9">
      <c r="A340" s="23"/>
      <c r="B340" s="101">
        <f t="shared" si="10"/>
        <v>337</v>
      </c>
      <c r="C340" s="77"/>
      <c r="D340" s="19"/>
      <c r="E340" s="70">
        <v>1350</v>
      </c>
      <c r="F340" s="63"/>
      <c r="G340" s="192"/>
      <c r="H340" s="85"/>
      <c r="I340" s="70">
        <f t="shared" si="9"/>
        <v>-1350</v>
      </c>
    </row>
    <row r="341" spans="1:9">
      <c r="A341" s="23"/>
      <c r="B341" s="101">
        <f t="shared" si="10"/>
        <v>338</v>
      </c>
      <c r="C341" s="77"/>
      <c r="D341" s="19"/>
      <c r="E341" s="70">
        <v>1350</v>
      </c>
      <c r="F341" s="63">
        <v>1350</v>
      </c>
      <c r="G341" s="193" t="s">
        <v>115</v>
      </c>
      <c r="H341" s="85">
        <v>45670</v>
      </c>
      <c r="I341" s="70">
        <f t="shared" ref="I341:I354" si="11">F341-E341</f>
        <v>0</v>
      </c>
    </row>
    <row r="342" spans="1:9">
      <c r="A342" s="23"/>
      <c r="B342" s="101">
        <f t="shared" si="10"/>
        <v>339</v>
      </c>
      <c r="C342" s="77"/>
      <c r="D342" s="19"/>
      <c r="E342" s="70">
        <v>1350</v>
      </c>
      <c r="F342" s="63">
        <v>1350</v>
      </c>
      <c r="G342" s="193" t="s">
        <v>88</v>
      </c>
      <c r="H342" s="85">
        <v>45663</v>
      </c>
      <c r="I342" s="70">
        <f t="shared" si="11"/>
        <v>0</v>
      </c>
    </row>
    <row r="343" spans="1:9">
      <c r="A343" s="23"/>
      <c r="B343" s="101">
        <f t="shared" si="10"/>
        <v>340</v>
      </c>
      <c r="C343" s="77"/>
      <c r="D343" s="19"/>
      <c r="E343" s="70">
        <v>0</v>
      </c>
      <c r="F343" s="63"/>
      <c r="G343" s="192"/>
      <c r="H343" s="85"/>
      <c r="I343" s="70">
        <f t="shared" si="11"/>
        <v>0</v>
      </c>
    </row>
    <row r="344" spans="1:9">
      <c r="A344" s="23"/>
      <c r="B344" s="101">
        <f t="shared" si="10"/>
        <v>341</v>
      </c>
      <c r="C344" s="77"/>
      <c r="D344" s="19"/>
      <c r="E344" s="70">
        <v>1350</v>
      </c>
      <c r="F344" s="63"/>
      <c r="G344" s="192"/>
      <c r="H344" s="85"/>
      <c r="I344" s="70">
        <f t="shared" si="11"/>
        <v>-1350</v>
      </c>
    </row>
    <row r="345" spans="1:9">
      <c r="A345" s="23"/>
      <c r="B345" s="101">
        <f t="shared" si="10"/>
        <v>342</v>
      </c>
      <c r="C345" s="77"/>
      <c r="D345" s="19"/>
      <c r="E345" s="70">
        <v>1350</v>
      </c>
      <c r="F345" s="63"/>
      <c r="G345" s="192"/>
      <c r="H345" s="85"/>
      <c r="I345" s="70">
        <f t="shared" si="11"/>
        <v>-1350</v>
      </c>
    </row>
    <row r="346" spans="1:9">
      <c r="A346" s="23"/>
      <c r="B346" s="101">
        <f t="shared" si="10"/>
        <v>343</v>
      </c>
      <c r="C346" s="77"/>
      <c r="D346" s="19"/>
      <c r="E346" s="70">
        <v>1350</v>
      </c>
      <c r="F346" s="63"/>
      <c r="G346" s="192"/>
      <c r="H346" s="85"/>
      <c r="I346" s="70">
        <f t="shared" si="11"/>
        <v>-1350</v>
      </c>
    </row>
    <row r="347" spans="1:9">
      <c r="A347" s="23"/>
      <c r="B347" s="101">
        <f t="shared" si="10"/>
        <v>344</v>
      </c>
      <c r="C347" s="77"/>
      <c r="D347" s="19"/>
      <c r="E347" s="70">
        <v>1350</v>
      </c>
      <c r="F347" s="63"/>
      <c r="G347" s="192"/>
      <c r="H347" s="85"/>
      <c r="I347" s="70">
        <f t="shared" si="11"/>
        <v>-1350</v>
      </c>
    </row>
    <row r="348" spans="1:9">
      <c r="A348" s="23"/>
      <c r="B348" s="101">
        <f t="shared" si="10"/>
        <v>345</v>
      </c>
      <c r="C348" s="77"/>
      <c r="D348" s="19"/>
      <c r="E348" s="70">
        <v>1350</v>
      </c>
      <c r="F348" s="63"/>
      <c r="G348" s="192"/>
      <c r="H348" s="85"/>
      <c r="I348" s="70">
        <f t="shared" si="11"/>
        <v>-1350</v>
      </c>
    </row>
    <row r="349" spans="1:9">
      <c r="A349" s="23"/>
      <c r="B349" s="101">
        <f t="shared" si="10"/>
        <v>346</v>
      </c>
      <c r="C349" s="77"/>
      <c r="D349" s="19"/>
      <c r="E349" s="70">
        <v>1350</v>
      </c>
      <c r="F349" s="63"/>
      <c r="G349" s="192"/>
      <c r="H349" s="85"/>
      <c r="I349" s="70">
        <f t="shared" si="11"/>
        <v>-1350</v>
      </c>
    </row>
    <row r="350" spans="1:9">
      <c r="A350" s="23"/>
      <c r="B350" s="101">
        <f t="shared" si="10"/>
        <v>347</v>
      </c>
      <c r="C350" s="77"/>
      <c r="D350" s="19"/>
      <c r="E350" s="70">
        <v>1350</v>
      </c>
      <c r="F350" s="63"/>
      <c r="G350" s="192"/>
      <c r="H350" s="85"/>
      <c r="I350" s="70">
        <f t="shared" si="11"/>
        <v>-1350</v>
      </c>
    </row>
    <row r="351" spans="1:9">
      <c r="A351" s="23"/>
      <c r="B351" s="101">
        <f t="shared" si="10"/>
        <v>348</v>
      </c>
      <c r="C351" s="77"/>
      <c r="D351" s="19"/>
      <c r="E351" s="70">
        <v>1350</v>
      </c>
      <c r="F351" s="63"/>
      <c r="G351" s="192"/>
      <c r="H351" s="85"/>
      <c r="I351" s="70">
        <f t="shared" si="11"/>
        <v>-1350</v>
      </c>
    </row>
    <row r="352" spans="1:9">
      <c r="A352" s="23"/>
      <c r="B352" s="101">
        <f t="shared" si="10"/>
        <v>349</v>
      </c>
      <c r="C352" s="77"/>
      <c r="D352" s="19"/>
      <c r="E352" s="70">
        <v>1350</v>
      </c>
      <c r="F352" s="63">
        <v>1350</v>
      </c>
      <c r="G352" s="193" t="s">
        <v>109</v>
      </c>
      <c r="H352" s="85">
        <v>45667</v>
      </c>
      <c r="I352" s="70">
        <f t="shared" si="11"/>
        <v>0</v>
      </c>
    </row>
    <row r="353" spans="1:9">
      <c r="A353" s="23"/>
      <c r="B353" s="101">
        <v>350</v>
      </c>
      <c r="C353" s="77"/>
      <c r="D353" s="19"/>
      <c r="E353" s="70">
        <v>1350</v>
      </c>
      <c r="F353" s="63">
        <v>1350</v>
      </c>
      <c r="G353" s="193" t="s">
        <v>119</v>
      </c>
      <c r="H353" s="85">
        <v>45671</v>
      </c>
      <c r="I353" s="70">
        <f t="shared" si="11"/>
        <v>0</v>
      </c>
    </row>
    <row r="354" spans="1:9">
      <c r="A354" s="23"/>
      <c r="B354" s="101">
        <v>351</v>
      </c>
      <c r="C354" s="77"/>
      <c r="D354" s="19"/>
      <c r="E354" s="70">
        <v>0</v>
      </c>
      <c r="F354" s="63"/>
      <c r="G354" s="192"/>
      <c r="H354" s="85"/>
      <c r="I354" s="70">
        <f t="shared" si="11"/>
        <v>0</v>
      </c>
    </row>
    <row r="355" spans="1:9">
      <c r="C355" s="148"/>
    </row>
    <row r="362" spans="1:9">
      <c r="C362" s="65"/>
    </row>
    <row r="363" spans="1:9">
      <c r="C363" s="65"/>
    </row>
    <row r="364" spans="1:9">
      <c r="C364" s="65"/>
    </row>
    <row r="365" spans="1:9">
      <c r="C365" s="65"/>
    </row>
    <row r="366" spans="1:9">
      <c r="C366" s="65"/>
    </row>
    <row r="367" spans="1:9">
      <c r="C367" s="65"/>
    </row>
    <row r="368" spans="1:9">
      <c r="C368" s="65"/>
    </row>
    <row r="369" spans="3:3">
      <c r="C369" s="65"/>
    </row>
    <row r="370" spans="3:3">
      <c r="C370" s="65"/>
    </row>
    <row r="371" spans="3:3">
      <c r="C371" s="65"/>
    </row>
    <row r="372" spans="3:3">
      <c r="C372" s="65"/>
    </row>
    <row r="373" spans="3:3">
      <c r="C373" s="65"/>
    </row>
    <row r="374" spans="3:3">
      <c r="C374" s="65"/>
    </row>
    <row r="375" spans="3:3">
      <c r="C375" s="65"/>
    </row>
    <row r="376" spans="3:3">
      <c r="C376" s="65"/>
    </row>
    <row r="377" spans="3:3">
      <c r="C377" s="65"/>
    </row>
    <row r="378" spans="3:3">
      <c r="C378" s="65"/>
    </row>
    <row r="379" spans="3:3">
      <c r="C379" s="65"/>
    </row>
    <row r="380" spans="3:3">
      <c r="C380" s="65"/>
    </row>
    <row r="381" spans="3:3">
      <c r="C381" s="65"/>
    </row>
    <row r="382" spans="3:3">
      <c r="C382" s="65"/>
    </row>
    <row r="383" spans="3:3">
      <c r="C383" s="65"/>
    </row>
    <row r="384" spans="3:3">
      <c r="C384" s="65"/>
    </row>
    <row r="385" spans="3:3">
      <c r="C385" s="65"/>
    </row>
    <row r="386" spans="3:3">
      <c r="C386" s="65"/>
    </row>
    <row r="387" spans="3:3">
      <c r="C387" s="65"/>
    </row>
    <row r="388" spans="3:3">
      <c r="C388" s="65"/>
    </row>
    <row r="389" spans="3:3">
      <c r="C389" s="65"/>
    </row>
    <row r="390" spans="3:3">
      <c r="C390" s="65"/>
    </row>
    <row r="391" spans="3:3">
      <c r="C391" s="65"/>
    </row>
    <row r="392" spans="3:3">
      <c r="C392" s="65"/>
    </row>
    <row r="393" spans="3:3">
      <c r="C393" s="65"/>
    </row>
    <row r="394" spans="3:3">
      <c r="C394" s="65"/>
    </row>
    <row r="395" spans="3:3">
      <c r="C395" s="65"/>
    </row>
    <row r="396" spans="3:3">
      <c r="C396" s="65"/>
    </row>
    <row r="397" spans="3:3">
      <c r="C397" s="65"/>
    </row>
    <row r="398" spans="3:3">
      <c r="C398" s="65"/>
    </row>
    <row r="399" spans="3:3">
      <c r="C399" s="65"/>
    </row>
    <row r="400" spans="3:3">
      <c r="C400" s="65"/>
    </row>
    <row r="401" spans="3:3">
      <c r="C401" s="65"/>
    </row>
    <row r="402" spans="3:3">
      <c r="C402" s="65"/>
    </row>
    <row r="403" spans="3:3">
      <c r="C403" s="65"/>
    </row>
    <row r="404" spans="3:3">
      <c r="C404" s="65"/>
    </row>
    <row r="405" spans="3:3">
      <c r="C405" s="65"/>
    </row>
    <row r="406" spans="3:3">
      <c r="C406" s="65"/>
    </row>
    <row r="407" spans="3:3">
      <c r="C407" s="65"/>
    </row>
    <row r="408" spans="3:3">
      <c r="C408" s="65"/>
    </row>
    <row r="409" spans="3:3">
      <c r="C409" s="65"/>
    </row>
    <row r="410" spans="3:3">
      <c r="C410" s="65"/>
    </row>
    <row r="411" spans="3:3">
      <c r="C411" s="65"/>
    </row>
    <row r="412" spans="3:3">
      <c r="C412" s="65"/>
    </row>
    <row r="413" spans="3:3">
      <c r="C413" s="65"/>
    </row>
    <row r="414" spans="3:3">
      <c r="C414" s="65"/>
    </row>
    <row r="415" spans="3:3">
      <c r="C415" s="65"/>
    </row>
    <row r="416" spans="3:3">
      <c r="C416" s="65"/>
    </row>
    <row r="417" spans="3:3">
      <c r="C417" s="65"/>
    </row>
    <row r="418" spans="3:3">
      <c r="C418" s="65"/>
    </row>
    <row r="419" spans="3:3">
      <c r="C419" s="65"/>
    </row>
    <row r="420" spans="3:3">
      <c r="C420" s="65"/>
    </row>
    <row r="421" spans="3:3">
      <c r="C421" s="65"/>
    </row>
    <row r="422" spans="3:3">
      <c r="C422" s="65"/>
    </row>
    <row r="423" spans="3:3">
      <c r="C423" s="65"/>
    </row>
    <row r="424" spans="3:3">
      <c r="C424" s="65"/>
    </row>
    <row r="425" spans="3:3">
      <c r="C425" s="65"/>
    </row>
    <row r="426" spans="3:3">
      <c r="C426" s="65"/>
    </row>
    <row r="427" spans="3:3">
      <c r="C427" s="65"/>
    </row>
    <row r="428" spans="3:3">
      <c r="C428" s="65"/>
    </row>
    <row r="429" spans="3:3">
      <c r="C429" s="65"/>
    </row>
    <row r="430" spans="3:3">
      <c r="C430" s="65"/>
    </row>
    <row r="431" spans="3:3">
      <c r="C431" s="65"/>
    </row>
    <row r="432" spans="3:3">
      <c r="C432" s="65"/>
    </row>
    <row r="433" spans="3:3">
      <c r="C433" s="65"/>
    </row>
    <row r="434" spans="3:3">
      <c r="C434" s="65"/>
    </row>
    <row r="435" spans="3:3">
      <c r="C435" s="65"/>
    </row>
    <row r="436" spans="3:3">
      <c r="C436" s="65"/>
    </row>
    <row r="437" spans="3:3">
      <c r="C437" s="65"/>
    </row>
    <row r="438" spans="3:3">
      <c r="C438" s="65"/>
    </row>
    <row r="439" spans="3:3">
      <c r="C439" s="65"/>
    </row>
    <row r="440" spans="3:3">
      <c r="C440" s="65"/>
    </row>
    <row r="441" spans="3:3">
      <c r="C441" s="65"/>
    </row>
    <row r="442" spans="3:3">
      <c r="C442" s="65"/>
    </row>
    <row r="443" spans="3:3">
      <c r="C443" s="65"/>
    </row>
    <row r="444" spans="3:3">
      <c r="C444" s="65"/>
    </row>
    <row r="445" spans="3:3">
      <c r="C445" s="65"/>
    </row>
    <row r="446" spans="3:3">
      <c r="C446" s="65"/>
    </row>
    <row r="447" spans="3:3">
      <c r="C447" s="65"/>
    </row>
    <row r="448" spans="3:3">
      <c r="C448" s="65"/>
    </row>
    <row r="449" spans="3:3">
      <c r="C449" s="65"/>
    </row>
    <row r="450" spans="3:3">
      <c r="C450" s="65"/>
    </row>
    <row r="451" spans="3:3">
      <c r="C451" s="65"/>
    </row>
    <row r="452" spans="3:3">
      <c r="C452" s="65"/>
    </row>
    <row r="453" spans="3:3">
      <c r="C453" s="65"/>
    </row>
    <row r="454" spans="3:3">
      <c r="C454" s="65"/>
    </row>
    <row r="455" spans="3:3">
      <c r="C455" s="65"/>
    </row>
    <row r="456" spans="3:3">
      <c r="C456" s="65"/>
    </row>
    <row r="457" spans="3:3">
      <c r="C457" s="65"/>
    </row>
    <row r="458" spans="3:3">
      <c r="C458" s="65"/>
    </row>
    <row r="459" spans="3:3">
      <c r="C459" s="65"/>
    </row>
    <row r="460" spans="3:3">
      <c r="C460" s="65"/>
    </row>
    <row r="461" spans="3:3">
      <c r="C461" s="65"/>
    </row>
    <row r="462" spans="3:3">
      <c r="C462" s="65"/>
    </row>
    <row r="463" spans="3:3">
      <c r="C463" s="65"/>
    </row>
    <row r="464" spans="3:3">
      <c r="C464" s="65"/>
    </row>
    <row r="465" spans="3:3">
      <c r="C465" s="65"/>
    </row>
    <row r="466" spans="3:3">
      <c r="C466" s="65"/>
    </row>
    <row r="467" spans="3:3">
      <c r="C467" s="65"/>
    </row>
    <row r="468" spans="3:3">
      <c r="C468" s="65"/>
    </row>
    <row r="469" spans="3:3">
      <c r="C469" s="65"/>
    </row>
    <row r="470" spans="3:3">
      <c r="C470" s="65"/>
    </row>
    <row r="471" spans="3:3">
      <c r="C471" s="65"/>
    </row>
    <row r="472" spans="3:3">
      <c r="C472" s="65"/>
    </row>
    <row r="473" spans="3:3">
      <c r="C473" s="65"/>
    </row>
    <row r="474" spans="3:3">
      <c r="C474" s="65"/>
    </row>
    <row r="475" spans="3:3">
      <c r="C475" s="65"/>
    </row>
    <row r="476" spans="3:3">
      <c r="C476" s="65"/>
    </row>
    <row r="477" spans="3:3">
      <c r="C477" s="65"/>
    </row>
    <row r="478" spans="3:3">
      <c r="C478" s="65"/>
    </row>
    <row r="479" spans="3:3">
      <c r="C479" s="65"/>
    </row>
    <row r="480" spans="3:3">
      <c r="C480" s="65"/>
    </row>
    <row r="481" spans="3:3">
      <c r="C481" s="65"/>
    </row>
    <row r="482" spans="3:3">
      <c r="C482" s="65"/>
    </row>
    <row r="483" spans="3:3">
      <c r="C483" s="65"/>
    </row>
    <row r="484" spans="3:3">
      <c r="C484" s="65"/>
    </row>
    <row r="485" spans="3:3">
      <c r="C485" s="65"/>
    </row>
    <row r="486" spans="3:3">
      <c r="C486" s="65"/>
    </row>
    <row r="487" spans="3:3">
      <c r="C487" s="65"/>
    </row>
    <row r="488" spans="3:3">
      <c r="C488" s="65"/>
    </row>
    <row r="489" spans="3:3">
      <c r="C489" s="65"/>
    </row>
    <row r="490" spans="3:3">
      <c r="C490" s="65"/>
    </row>
    <row r="491" spans="3:3">
      <c r="C491" s="65"/>
    </row>
    <row r="492" spans="3:3">
      <c r="C492" s="65"/>
    </row>
    <row r="493" spans="3:3">
      <c r="C493" s="65"/>
    </row>
    <row r="494" spans="3:3">
      <c r="C494" s="65"/>
    </row>
    <row r="495" spans="3:3">
      <c r="C495" s="65"/>
    </row>
    <row r="496" spans="3:3">
      <c r="C496" s="65"/>
    </row>
    <row r="497" spans="3:3">
      <c r="C497" s="65"/>
    </row>
    <row r="498" spans="3:3">
      <c r="C498" s="65"/>
    </row>
    <row r="499" spans="3:3">
      <c r="C499" s="65"/>
    </row>
    <row r="500" spans="3:3">
      <c r="C500" s="65"/>
    </row>
    <row r="501" spans="3:3">
      <c r="C501" s="65"/>
    </row>
    <row r="502" spans="3:3">
      <c r="C502" s="65"/>
    </row>
    <row r="503" spans="3:3">
      <c r="C503" s="65"/>
    </row>
    <row r="504" spans="3:3">
      <c r="C504" s="65"/>
    </row>
    <row r="505" spans="3:3">
      <c r="C505" s="65"/>
    </row>
    <row r="506" spans="3:3">
      <c r="C506" s="65"/>
    </row>
    <row r="507" spans="3:3">
      <c r="C507" s="65"/>
    </row>
    <row r="508" spans="3:3">
      <c r="C508" s="65"/>
    </row>
    <row r="509" spans="3:3">
      <c r="C509" s="65"/>
    </row>
    <row r="510" spans="3:3">
      <c r="C510" s="65"/>
    </row>
    <row r="511" spans="3:3">
      <c r="C511" s="65"/>
    </row>
    <row r="512" spans="3:3">
      <c r="C512" s="65"/>
    </row>
    <row r="513" spans="3:3">
      <c r="C513" s="65"/>
    </row>
    <row r="514" spans="3:3">
      <c r="C514" s="65"/>
    </row>
    <row r="515" spans="3:3">
      <c r="C515" s="65"/>
    </row>
    <row r="516" spans="3:3">
      <c r="C516" s="65"/>
    </row>
    <row r="517" spans="3:3">
      <c r="C517" s="65"/>
    </row>
    <row r="518" spans="3:3">
      <c r="C518" s="65"/>
    </row>
    <row r="519" spans="3:3">
      <c r="C519" s="65"/>
    </row>
    <row r="520" spans="3:3">
      <c r="C520" s="65"/>
    </row>
    <row r="521" spans="3:3">
      <c r="C521" s="65"/>
    </row>
    <row r="522" spans="3:3">
      <c r="C522" s="65"/>
    </row>
    <row r="523" spans="3:3">
      <c r="C523" s="65"/>
    </row>
    <row r="524" spans="3:3">
      <c r="C524" s="65"/>
    </row>
    <row r="525" spans="3:3">
      <c r="C525" s="65"/>
    </row>
    <row r="526" spans="3:3">
      <c r="C526" s="65"/>
    </row>
    <row r="527" spans="3:3">
      <c r="C527" s="65"/>
    </row>
    <row r="528" spans="3:3">
      <c r="C528" s="65"/>
    </row>
    <row r="529" spans="3:3">
      <c r="C529" s="65"/>
    </row>
    <row r="530" spans="3:3">
      <c r="C530" s="65"/>
    </row>
    <row r="531" spans="3:3">
      <c r="C531" s="65"/>
    </row>
    <row r="532" spans="3:3">
      <c r="C532" s="65"/>
    </row>
    <row r="533" spans="3:3">
      <c r="C533" s="65"/>
    </row>
    <row r="534" spans="3:3">
      <c r="C534" s="65"/>
    </row>
    <row r="535" spans="3:3">
      <c r="C535" s="65"/>
    </row>
    <row r="536" spans="3:3">
      <c r="C536" s="65"/>
    </row>
    <row r="537" spans="3:3">
      <c r="C537" s="65"/>
    </row>
    <row r="538" spans="3:3">
      <c r="C538" s="65"/>
    </row>
  </sheetData>
  <autoFilter ref="A5:I354"/>
  <mergeCells count="3">
    <mergeCell ref="C3:I4"/>
    <mergeCell ref="A159:A160"/>
    <mergeCell ref="A129:A130"/>
  </mergeCells>
  <conditionalFormatting sqref="I1:I1048576">
    <cfRule type="cellIs" dxfId="11" priority="2" operator="lessThan">
      <formula>0</formula>
    </cfRule>
  </conditionalFormatting>
  <pageMargins left="0.7" right="0.7" top="0.75" bottom="0.75" header="0.3" footer="0.3"/>
  <pageSetup paperSize="9" scale="67" fitToHeight="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4" tint="0.39997558519241921"/>
  </sheetPr>
  <dimension ref="A3:J355"/>
  <sheetViews>
    <sheetView topLeftCell="A299" workbookViewId="0">
      <selection activeCell="Q344" sqref="Q344"/>
    </sheetView>
  </sheetViews>
  <sheetFormatPr defaultColWidth="9.140625" defaultRowHeight="15"/>
  <cols>
    <col min="1" max="1" width="12" style="103" bestFit="1" customWidth="1"/>
    <col min="2" max="2" width="10.7109375" style="103" bestFit="1" customWidth="1"/>
    <col min="3" max="3" width="21.5703125" style="79" customWidth="1"/>
    <col min="4" max="4" width="6.85546875" style="103" customWidth="1"/>
    <col min="5" max="5" width="13.5703125" style="66" customWidth="1"/>
    <col min="6" max="6" width="14" style="118" customWidth="1"/>
    <col min="7" max="7" width="12" style="119" customWidth="1"/>
    <col min="8" max="8" width="9.85546875" style="103" customWidth="1"/>
    <col min="9" max="9" width="19.42578125" style="120" bestFit="1" customWidth="1"/>
    <col min="10" max="16384" width="9.140625" style="103"/>
  </cols>
  <sheetData>
    <row r="3" spans="1:9">
      <c r="A3" s="102" t="s">
        <v>0</v>
      </c>
      <c r="B3" s="19" t="s">
        <v>1</v>
      </c>
      <c r="C3" s="208">
        <v>45689</v>
      </c>
      <c r="D3" s="209"/>
      <c r="E3" s="209"/>
      <c r="F3" s="209"/>
      <c r="G3" s="210"/>
      <c r="H3" s="209"/>
      <c r="I3" s="211"/>
    </row>
    <row r="4" spans="1:9">
      <c r="A4" s="104" t="s">
        <v>3</v>
      </c>
      <c r="B4" s="105" t="s">
        <v>4</v>
      </c>
      <c r="C4" s="212"/>
      <c r="D4" s="213"/>
      <c r="E4" s="213"/>
      <c r="F4" s="213"/>
      <c r="G4" s="214"/>
      <c r="H4" s="213"/>
      <c r="I4" s="215"/>
    </row>
    <row r="5" spans="1:9" ht="30">
      <c r="A5" s="106"/>
      <c r="B5" s="19" t="s">
        <v>5</v>
      </c>
      <c r="C5" s="81" t="s">
        <v>6</v>
      </c>
      <c r="D5" s="19" t="s">
        <v>7</v>
      </c>
      <c r="E5" s="107" t="s">
        <v>26</v>
      </c>
      <c r="F5" s="108" t="s">
        <v>9</v>
      </c>
      <c r="G5" s="109" t="s">
        <v>27</v>
      </c>
      <c r="H5" s="107" t="s">
        <v>28</v>
      </c>
      <c r="I5" s="110" t="s">
        <v>29</v>
      </c>
    </row>
    <row r="6" spans="1:9">
      <c r="A6" s="111"/>
      <c r="B6" s="138">
        <v>1</v>
      </c>
      <c r="C6" s="140"/>
      <c r="D6" s="19"/>
      <c r="E6" s="70"/>
      <c r="F6" s="113"/>
      <c r="G6" s="114"/>
      <c r="H6" s="115"/>
      <c r="I6" s="112">
        <f>ЯНВ.25!I6+F6-E6</f>
        <v>-1350</v>
      </c>
    </row>
    <row r="7" spans="1:9">
      <c r="A7" s="111"/>
      <c r="B7" s="138">
        <v>2</v>
      </c>
      <c r="C7" s="69"/>
      <c r="D7" s="19"/>
      <c r="E7" s="70"/>
      <c r="F7" s="113"/>
      <c r="G7" s="114"/>
      <c r="H7" s="115"/>
      <c r="I7" s="112">
        <f>ЯНВ.25!I7+F7-E7</f>
        <v>-1350</v>
      </c>
    </row>
    <row r="8" spans="1:9">
      <c r="A8" s="111"/>
      <c r="B8" s="138">
        <v>3</v>
      </c>
      <c r="C8" s="69"/>
      <c r="D8" s="19"/>
      <c r="E8" s="70"/>
      <c r="F8" s="113"/>
      <c r="G8" s="114"/>
      <c r="H8" s="115"/>
      <c r="I8" s="112">
        <f>ЯНВ.25!I8+F8-E8</f>
        <v>0</v>
      </c>
    </row>
    <row r="9" spans="1:9">
      <c r="A9" s="111"/>
      <c r="B9" s="138">
        <v>4</v>
      </c>
      <c r="C9" s="78"/>
      <c r="D9" s="19"/>
      <c r="E9" s="70"/>
      <c r="F9" s="113"/>
      <c r="G9" s="114"/>
      <c r="H9" s="115"/>
      <c r="I9" s="112">
        <f>ЯНВ.25!I9+F9-E9</f>
        <v>-1350</v>
      </c>
    </row>
    <row r="10" spans="1:9">
      <c r="A10" s="111"/>
      <c r="B10" s="138">
        <v>5</v>
      </c>
      <c r="C10" s="77"/>
      <c r="D10" s="19"/>
      <c r="E10" s="70"/>
      <c r="F10" s="113"/>
      <c r="G10" s="114"/>
      <c r="H10" s="115"/>
      <c r="I10" s="112">
        <f>ЯНВ.25!I10+F10-E10</f>
        <v>0</v>
      </c>
    </row>
    <row r="11" spans="1:9">
      <c r="A11" s="111"/>
      <c r="B11" s="138">
        <v>6</v>
      </c>
      <c r="C11" s="77"/>
      <c r="D11" s="19"/>
      <c r="E11" s="70"/>
      <c r="F11" s="113"/>
      <c r="G11" s="114"/>
      <c r="H11" s="115"/>
      <c r="I11" s="112">
        <f>ЯНВ.25!I11+F11-E11</f>
        <v>-1350</v>
      </c>
    </row>
    <row r="12" spans="1:9">
      <c r="A12" s="111"/>
      <c r="B12" s="138">
        <v>7</v>
      </c>
      <c r="C12" s="77"/>
      <c r="D12" s="19"/>
      <c r="E12" s="70"/>
      <c r="F12" s="113"/>
      <c r="G12" s="114"/>
      <c r="H12" s="115"/>
      <c r="I12" s="112">
        <f>ЯНВ.25!I12+F12-E12</f>
        <v>-1350</v>
      </c>
    </row>
    <row r="13" spans="1:9">
      <c r="A13" s="111"/>
      <c r="B13" s="138">
        <v>8</v>
      </c>
      <c r="C13" s="77"/>
      <c r="D13" s="19"/>
      <c r="E13" s="70"/>
      <c r="F13" s="113"/>
      <c r="G13" s="114"/>
      <c r="H13" s="115"/>
      <c r="I13" s="112">
        <f>ЯНВ.25!I13+F13-E13</f>
        <v>-1350</v>
      </c>
    </row>
    <row r="14" spans="1:9">
      <c r="A14" s="106"/>
      <c r="B14" s="138" t="s">
        <v>10</v>
      </c>
      <c r="C14" s="77"/>
      <c r="D14" s="19"/>
      <c r="E14" s="70"/>
      <c r="F14" s="113"/>
      <c r="G14" s="114"/>
      <c r="H14" s="115"/>
      <c r="I14" s="112">
        <f>ЯНВ.25!I14+F14-E14</f>
        <v>-4050</v>
      </c>
    </row>
    <row r="15" spans="1:9">
      <c r="A15" s="106"/>
      <c r="B15" s="138">
        <v>11</v>
      </c>
      <c r="C15" s="78"/>
      <c r="D15" s="19"/>
      <c r="E15" s="70"/>
      <c r="F15" s="113"/>
      <c r="G15" s="114"/>
      <c r="H15" s="115"/>
      <c r="I15" s="112">
        <f>ЯНВ.25!I15+F15-E15</f>
        <v>-1350</v>
      </c>
    </row>
    <row r="16" spans="1:9">
      <c r="A16" s="111"/>
      <c r="B16" s="138">
        <v>12</v>
      </c>
      <c r="C16" s="77"/>
      <c r="D16" s="19"/>
      <c r="E16" s="70"/>
      <c r="F16" s="113"/>
      <c r="G16" s="114"/>
      <c r="H16" s="115"/>
      <c r="I16" s="112">
        <f>ЯНВ.25!I16+F16-E16</f>
        <v>-1350</v>
      </c>
    </row>
    <row r="17" spans="1:9">
      <c r="A17" s="106"/>
      <c r="B17" s="138">
        <v>13</v>
      </c>
      <c r="C17" s="77"/>
      <c r="D17" s="19"/>
      <c r="E17" s="70"/>
      <c r="F17" s="113"/>
      <c r="G17" s="114"/>
      <c r="H17" s="115"/>
      <c r="I17" s="112">
        <f>ЯНВ.25!I17+F17-E17</f>
        <v>-1350</v>
      </c>
    </row>
    <row r="18" spans="1:9">
      <c r="A18" s="106"/>
      <c r="B18" s="138">
        <v>14</v>
      </c>
      <c r="C18" s="69"/>
      <c r="D18" s="19"/>
      <c r="E18" s="70"/>
      <c r="F18" s="113"/>
      <c r="G18" s="114"/>
      <c r="H18" s="115"/>
      <c r="I18" s="112">
        <f>ЯНВ.25!I18+F18-E18</f>
        <v>1350</v>
      </c>
    </row>
    <row r="19" spans="1:9">
      <c r="A19" s="106"/>
      <c r="B19" s="138" t="s">
        <v>12</v>
      </c>
      <c r="C19" s="69"/>
      <c r="D19" s="19"/>
      <c r="E19" s="70"/>
      <c r="F19" s="113"/>
      <c r="G19" s="114"/>
      <c r="H19" s="115"/>
      <c r="I19" s="112">
        <f>ЯНВ.25!I19+F19-E19</f>
        <v>-1350</v>
      </c>
    </row>
    <row r="20" spans="1:9">
      <c r="A20" s="106"/>
      <c r="B20" s="138">
        <v>17</v>
      </c>
      <c r="C20" s="77"/>
      <c r="D20" s="19"/>
      <c r="E20" s="70"/>
      <c r="F20" s="113"/>
      <c r="G20" s="114"/>
      <c r="H20" s="115"/>
      <c r="I20" s="112">
        <f>ЯНВ.25!I20+F20-E20</f>
        <v>0</v>
      </c>
    </row>
    <row r="21" spans="1:9">
      <c r="A21" s="106"/>
      <c r="B21" s="164">
        <v>18</v>
      </c>
      <c r="C21" s="165"/>
      <c r="D21" s="19"/>
      <c r="E21" s="70"/>
      <c r="F21" s="113"/>
      <c r="G21" s="114"/>
      <c r="H21" s="115"/>
      <c r="I21" s="112">
        <f>ЯНВ.25!I21+F21-E21</f>
        <v>-1350</v>
      </c>
    </row>
    <row r="22" spans="1:9">
      <c r="A22" s="111"/>
      <c r="B22" s="138">
        <v>19</v>
      </c>
      <c r="C22" s="141"/>
      <c r="D22" s="19"/>
      <c r="E22" s="70"/>
      <c r="F22" s="113"/>
      <c r="G22" s="114"/>
      <c r="H22" s="115"/>
      <c r="I22" s="112">
        <f>ЯНВ.25!I22+F22-E22</f>
        <v>0</v>
      </c>
    </row>
    <row r="23" spans="1:9">
      <c r="A23" s="106"/>
      <c r="B23" s="138">
        <v>20</v>
      </c>
      <c r="C23" s="142"/>
      <c r="D23" s="19"/>
      <c r="E23" s="70"/>
      <c r="F23" s="113"/>
      <c r="G23" s="114"/>
      <c r="H23" s="115"/>
      <c r="I23" s="112">
        <f>ЯНВ.25!I23+F23-E23</f>
        <v>-1350</v>
      </c>
    </row>
    <row r="24" spans="1:9">
      <c r="A24" s="106"/>
      <c r="B24" s="138">
        <v>21</v>
      </c>
      <c r="C24" s="77"/>
      <c r="D24" s="19"/>
      <c r="E24" s="70"/>
      <c r="F24" s="113"/>
      <c r="G24" s="114"/>
      <c r="H24" s="115"/>
      <c r="I24" s="112">
        <f>ЯНВ.25!I24+F24-E24</f>
        <v>-1350</v>
      </c>
    </row>
    <row r="25" spans="1:9">
      <c r="A25" s="106"/>
      <c r="B25" s="138">
        <v>22</v>
      </c>
      <c r="C25" s="77"/>
      <c r="D25" s="19"/>
      <c r="E25" s="70"/>
      <c r="F25" s="113"/>
      <c r="G25" s="114"/>
      <c r="H25" s="115"/>
      <c r="I25" s="112">
        <f>ЯНВ.25!I25+F25-E25</f>
        <v>-1350</v>
      </c>
    </row>
    <row r="26" spans="1:9">
      <c r="A26" s="106"/>
      <c r="B26" s="138" t="s">
        <v>13</v>
      </c>
      <c r="C26" s="69"/>
      <c r="D26" s="19"/>
      <c r="E26" s="70"/>
      <c r="F26" s="113"/>
      <c r="G26" s="114"/>
      <c r="H26" s="115"/>
      <c r="I26" s="112">
        <f>ЯНВ.25!I26+F26-E26</f>
        <v>-2700</v>
      </c>
    </row>
    <row r="27" spans="1:9">
      <c r="A27" s="111"/>
      <c r="B27" s="138">
        <v>25</v>
      </c>
      <c r="C27" s="77"/>
      <c r="D27" s="19"/>
      <c r="E27" s="70"/>
      <c r="F27" s="113"/>
      <c r="G27" s="114"/>
      <c r="H27" s="115"/>
      <c r="I27" s="112">
        <f>ЯНВ.25!I27+F27-E27</f>
        <v>1350</v>
      </c>
    </row>
    <row r="28" spans="1:9">
      <c r="A28" s="106"/>
      <c r="B28" s="138">
        <v>26</v>
      </c>
      <c r="C28" s="77"/>
      <c r="D28" s="19"/>
      <c r="E28" s="70"/>
      <c r="F28" s="113"/>
      <c r="G28" s="114"/>
      <c r="H28" s="115"/>
      <c r="I28" s="112">
        <f>ЯНВ.25!I28+F28-E28</f>
        <v>-1350</v>
      </c>
    </row>
    <row r="29" spans="1:9">
      <c r="A29" s="106"/>
      <c r="B29" s="138">
        <v>27</v>
      </c>
      <c r="C29" s="77"/>
      <c r="D29" s="19"/>
      <c r="E29" s="70"/>
      <c r="F29" s="113"/>
      <c r="G29" s="114"/>
      <c r="H29" s="115"/>
      <c r="I29" s="112">
        <f>ЯНВ.25!I29+F29-E29</f>
        <v>0</v>
      </c>
    </row>
    <row r="30" spans="1:9">
      <c r="A30" s="106"/>
      <c r="B30" s="138">
        <v>28</v>
      </c>
      <c r="C30" s="77"/>
      <c r="D30" s="19"/>
      <c r="E30" s="70"/>
      <c r="F30" s="113"/>
      <c r="G30" s="114"/>
      <c r="H30" s="115"/>
      <c r="I30" s="112">
        <f>ЯНВ.25!I30+F30-E30</f>
        <v>0</v>
      </c>
    </row>
    <row r="31" spans="1:9">
      <c r="A31" s="106"/>
      <c r="B31" s="138">
        <v>29</v>
      </c>
      <c r="C31" s="69"/>
      <c r="D31" s="19"/>
      <c r="E31" s="70"/>
      <c r="F31" s="113"/>
      <c r="G31" s="114"/>
      <c r="H31" s="115"/>
      <c r="I31" s="112">
        <f>ЯНВ.25!I31+F31-E31</f>
        <v>-1350</v>
      </c>
    </row>
    <row r="32" spans="1:9">
      <c r="A32" s="111"/>
      <c r="B32" s="138" t="s">
        <v>14</v>
      </c>
      <c r="C32" s="77"/>
      <c r="D32" s="19"/>
      <c r="E32" s="70"/>
      <c r="F32" s="113"/>
      <c r="G32" s="114"/>
      <c r="H32" s="115"/>
      <c r="I32" s="112">
        <f>ЯНВ.25!I32+F32-E32</f>
        <v>-4050</v>
      </c>
    </row>
    <row r="33" spans="1:9">
      <c r="A33" s="111"/>
      <c r="B33" s="138">
        <v>32</v>
      </c>
      <c r="C33" s="77"/>
      <c r="D33" s="19"/>
      <c r="E33" s="70"/>
      <c r="F33" s="113"/>
      <c r="G33" s="114"/>
      <c r="H33" s="115"/>
      <c r="I33" s="112">
        <f>ЯНВ.25!I33+F33-E33</f>
        <v>-1350</v>
      </c>
    </row>
    <row r="34" spans="1:9">
      <c r="A34" s="106"/>
      <c r="B34" s="138">
        <v>34</v>
      </c>
      <c r="C34" s="77"/>
      <c r="D34" s="19"/>
      <c r="E34" s="70"/>
      <c r="F34" s="113"/>
      <c r="G34" s="114"/>
      <c r="H34" s="115"/>
      <c r="I34" s="112">
        <f>ЯНВ.25!I34+F34-E34</f>
        <v>-1350</v>
      </c>
    </row>
    <row r="35" spans="1:9">
      <c r="A35" s="106"/>
      <c r="B35" s="138">
        <v>35</v>
      </c>
      <c r="C35" s="77"/>
      <c r="D35" s="19"/>
      <c r="E35" s="70"/>
      <c r="F35" s="113"/>
      <c r="G35" s="114"/>
      <c r="H35" s="115"/>
      <c r="I35" s="112">
        <f>ЯНВ.25!I35+F35-E35</f>
        <v>-1350</v>
      </c>
    </row>
    <row r="36" spans="1:9">
      <c r="A36" s="106"/>
      <c r="B36" s="138">
        <v>36</v>
      </c>
      <c r="C36" s="77"/>
      <c r="D36" s="19"/>
      <c r="E36" s="70"/>
      <c r="F36" s="113"/>
      <c r="G36" s="114"/>
      <c r="H36" s="115"/>
      <c r="I36" s="112">
        <f>ЯНВ.25!I36+F36-E36</f>
        <v>-1350</v>
      </c>
    </row>
    <row r="37" spans="1:9">
      <c r="A37" s="106"/>
      <c r="B37" s="138">
        <v>37</v>
      </c>
      <c r="C37" s="77"/>
      <c r="D37" s="19"/>
      <c r="E37" s="70"/>
      <c r="F37" s="113"/>
      <c r="G37" s="114"/>
      <c r="H37" s="115"/>
      <c r="I37" s="112">
        <f>ЯНВ.25!I37+F37-E37</f>
        <v>-1350</v>
      </c>
    </row>
    <row r="38" spans="1:9">
      <c r="A38" s="106"/>
      <c r="B38" s="138" t="s">
        <v>15</v>
      </c>
      <c r="C38" s="77"/>
      <c r="D38" s="19"/>
      <c r="E38" s="70"/>
      <c r="F38" s="113"/>
      <c r="G38" s="114"/>
      <c r="H38" s="115"/>
      <c r="I38" s="112">
        <f>ЯНВ.25!I38+F38-E38</f>
        <v>-500</v>
      </c>
    </row>
    <row r="39" spans="1:9">
      <c r="A39" s="116"/>
      <c r="B39" s="138">
        <v>38</v>
      </c>
      <c r="C39" s="77"/>
      <c r="D39" s="19"/>
      <c r="E39" s="70"/>
      <c r="F39" s="113"/>
      <c r="G39" s="114"/>
      <c r="H39" s="115"/>
      <c r="I39" s="112">
        <f>ЯНВ.25!I39+F39-E39</f>
        <v>-1350</v>
      </c>
    </row>
    <row r="40" spans="1:9">
      <c r="A40" s="116"/>
      <c r="B40" s="138">
        <v>39</v>
      </c>
      <c r="C40" s="77"/>
      <c r="D40" s="19"/>
      <c r="E40" s="70"/>
      <c r="F40" s="113"/>
      <c r="G40" s="114"/>
      <c r="H40" s="115"/>
      <c r="I40" s="112">
        <f>ЯНВ.25!I40+F40-E40</f>
        <v>-1350</v>
      </c>
    </row>
    <row r="41" spans="1:9">
      <c r="A41" s="116"/>
      <c r="B41" s="138">
        <v>40</v>
      </c>
      <c r="C41" s="77"/>
      <c r="D41" s="19"/>
      <c r="E41" s="70"/>
      <c r="F41" s="113"/>
      <c r="G41" s="114"/>
      <c r="H41" s="115"/>
      <c r="I41" s="112">
        <f>ЯНВ.25!I41+F41-E41</f>
        <v>-1350</v>
      </c>
    </row>
    <row r="42" spans="1:9">
      <c r="A42" s="116"/>
      <c r="B42" s="138">
        <v>41</v>
      </c>
      <c r="C42" s="77"/>
      <c r="D42" s="19"/>
      <c r="E42" s="70"/>
      <c r="F42" s="113"/>
      <c r="G42" s="114"/>
      <c r="H42" s="115"/>
      <c r="I42" s="112">
        <f>ЯНВ.25!I42+F42-E42</f>
        <v>-1350</v>
      </c>
    </row>
    <row r="43" spans="1:9">
      <c r="A43" s="116"/>
      <c r="B43" s="138">
        <v>42</v>
      </c>
      <c r="C43" s="77"/>
      <c r="D43" s="19"/>
      <c r="E43" s="70"/>
      <c r="F43" s="113"/>
      <c r="G43" s="114"/>
      <c r="H43" s="115"/>
      <c r="I43" s="112">
        <f>ЯНВ.25!I43+F43-E43</f>
        <v>-1350</v>
      </c>
    </row>
    <row r="44" spans="1:9">
      <c r="A44" s="116"/>
      <c r="B44" s="138">
        <v>43</v>
      </c>
      <c r="C44" s="77"/>
      <c r="D44" s="19"/>
      <c r="E44" s="70"/>
      <c r="F44" s="113"/>
      <c r="G44" s="114"/>
      <c r="H44" s="115"/>
      <c r="I44" s="112">
        <f>ЯНВ.25!I44+F44-E44</f>
        <v>-1350</v>
      </c>
    </row>
    <row r="45" spans="1:9">
      <c r="A45" s="116"/>
      <c r="B45" s="138">
        <v>44</v>
      </c>
      <c r="C45" s="77"/>
      <c r="D45" s="19"/>
      <c r="E45" s="70"/>
      <c r="F45" s="113"/>
      <c r="G45" s="114"/>
      <c r="H45" s="115"/>
      <c r="I45" s="112">
        <f>ЯНВ.25!I45+F45-E45</f>
        <v>0</v>
      </c>
    </row>
    <row r="46" spans="1:9">
      <c r="A46" s="116"/>
      <c r="B46" s="138">
        <v>45</v>
      </c>
      <c r="C46" s="77"/>
      <c r="D46" s="19"/>
      <c r="E46" s="70"/>
      <c r="F46" s="113"/>
      <c r="G46" s="114"/>
      <c r="H46" s="115"/>
      <c r="I46" s="112">
        <f>ЯНВ.25!I46+F46-E46</f>
        <v>-1350</v>
      </c>
    </row>
    <row r="47" spans="1:9">
      <c r="A47" s="116"/>
      <c r="B47" s="138">
        <v>46</v>
      </c>
      <c r="C47" s="77"/>
      <c r="D47" s="19"/>
      <c r="E47" s="70"/>
      <c r="F47" s="113"/>
      <c r="G47" s="114"/>
      <c r="H47" s="115"/>
      <c r="I47" s="112">
        <f>ЯНВ.25!I47+F47-E47</f>
        <v>-1350</v>
      </c>
    </row>
    <row r="48" spans="1:9">
      <c r="A48" s="116"/>
      <c r="B48" s="138">
        <v>47</v>
      </c>
      <c r="C48" s="77"/>
      <c r="D48" s="19"/>
      <c r="E48" s="70"/>
      <c r="F48" s="113"/>
      <c r="G48" s="114"/>
      <c r="H48" s="115"/>
      <c r="I48" s="112">
        <f>ЯНВ.25!I48+F48-E48</f>
        <v>-1350</v>
      </c>
    </row>
    <row r="49" spans="1:9">
      <c r="A49" s="116"/>
      <c r="B49" s="138">
        <v>48</v>
      </c>
      <c r="C49" s="77"/>
      <c r="D49" s="19"/>
      <c r="E49" s="70"/>
      <c r="F49" s="113"/>
      <c r="G49" s="114"/>
      <c r="H49" s="115"/>
      <c r="I49" s="112">
        <f>ЯНВ.25!I49+F49-E49</f>
        <v>-1350</v>
      </c>
    </row>
    <row r="50" spans="1:9">
      <c r="A50" s="106"/>
      <c r="B50" s="138">
        <v>49</v>
      </c>
      <c r="C50" s="77"/>
      <c r="D50" s="19"/>
      <c r="E50" s="70"/>
      <c r="F50" s="113"/>
      <c r="G50" s="114"/>
      <c r="H50" s="115"/>
      <c r="I50" s="112">
        <f>ЯНВ.25!I50+F50-E50</f>
        <v>-1350</v>
      </c>
    </row>
    <row r="51" spans="1:9">
      <c r="A51" s="106"/>
      <c r="B51" s="138" t="s">
        <v>16</v>
      </c>
      <c r="C51" s="77"/>
      <c r="D51" s="19"/>
      <c r="E51" s="70"/>
      <c r="F51" s="113"/>
      <c r="G51" s="114"/>
      <c r="H51" s="115"/>
      <c r="I51" s="112">
        <f>ЯНВ.25!I51+F51-E51</f>
        <v>-1350</v>
      </c>
    </row>
    <row r="52" spans="1:9">
      <c r="A52" s="106"/>
      <c r="B52" s="138">
        <v>50</v>
      </c>
      <c r="C52" s="78"/>
      <c r="D52" s="19"/>
      <c r="E52" s="70"/>
      <c r="F52" s="113"/>
      <c r="G52" s="114"/>
      <c r="H52" s="115"/>
      <c r="I52" s="112">
        <f>ЯНВ.25!I52+F52-E52</f>
        <v>-1350</v>
      </c>
    </row>
    <row r="53" spans="1:9">
      <c r="A53" s="106"/>
      <c r="B53" s="138">
        <v>51</v>
      </c>
      <c r="C53" s="77"/>
      <c r="D53" s="19"/>
      <c r="E53" s="70"/>
      <c r="F53" s="113"/>
      <c r="G53" s="114"/>
      <c r="H53" s="115"/>
      <c r="I53" s="112">
        <f>ЯНВ.25!I53+F53-E53</f>
        <v>-1350</v>
      </c>
    </row>
    <row r="54" spans="1:9">
      <c r="A54" s="106"/>
      <c r="B54" s="138" t="s">
        <v>17</v>
      </c>
      <c r="C54" s="77"/>
      <c r="D54" s="19"/>
      <c r="E54" s="70"/>
      <c r="F54" s="113"/>
      <c r="G54" s="114"/>
      <c r="H54" s="115"/>
      <c r="I54" s="112">
        <f>ЯНВ.25!I54+F54-E54</f>
        <v>-1350</v>
      </c>
    </row>
    <row r="55" spans="1:9">
      <c r="A55" s="106"/>
      <c r="B55" s="138">
        <v>52</v>
      </c>
      <c r="C55" s="77"/>
      <c r="D55" s="19"/>
      <c r="E55" s="70"/>
      <c r="F55" s="113"/>
      <c r="G55" s="114"/>
      <c r="H55" s="115"/>
      <c r="I55" s="112">
        <f>ЯНВ.25!I55+F55-E55</f>
        <v>-1350</v>
      </c>
    </row>
    <row r="56" spans="1:9">
      <c r="A56" s="106"/>
      <c r="B56" s="138">
        <v>53</v>
      </c>
      <c r="C56" s="77"/>
      <c r="D56" s="19"/>
      <c r="E56" s="70"/>
      <c r="F56" s="113"/>
      <c r="G56" s="114"/>
      <c r="H56" s="115"/>
      <c r="I56" s="112">
        <f>ЯНВ.25!I56+F56-E56</f>
        <v>-1350</v>
      </c>
    </row>
    <row r="57" spans="1:9">
      <c r="A57" s="106"/>
      <c r="B57" s="138" t="s">
        <v>18</v>
      </c>
      <c r="C57" s="77"/>
      <c r="D57" s="19"/>
      <c r="E57" s="70"/>
      <c r="F57" s="113"/>
      <c r="G57" s="114"/>
      <c r="H57" s="115"/>
      <c r="I57" s="112">
        <f>ЯНВ.25!I57+F57-E57</f>
        <v>0</v>
      </c>
    </row>
    <row r="58" spans="1:9">
      <c r="A58" s="106"/>
      <c r="B58" s="138">
        <v>56</v>
      </c>
      <c r="C58" s="78"/>
      <c r="D58" s="19"/>
      <c r="E58" s="70"/>
      <c r="F58" s="113"/>
      <c r="G58" s="114"/>
      <c r="H58" s="115"/>
      <c r="I58" s="112">
        <f>ЯНВ.25!I58+F58-E58</f>
        <v>0</v>
      </c>
    </row>
    <row r="59" spans="1:9">
      <c r="A59" s="106"/>
      <c r="B59" s="138">
        <v>57</v>
      </c>
      <c r="C59" s="77"/>
      <c r="D59" s="19"/>
      <c r="E59" s="70"/>
      <c r="F59" s="113"/>
      <c r="G59" s="114"/>
      <c r="H59" s="115"/>
      <c r="I59" s="112">
        <f>ЯНВ.25!I59+F59-E59</f>
        <v>-1350</v>
      </c>
    </row>
    <row r="60" spans="1:9">
      <c r="A60" s="116"/>
      <c r="B60" s="138">
        <v>58</v>
      </c>
      <c r="C60" s="77"/>
      <c r="D60" s="19"/>
      <c r="E60" s="70"/>
      <c r="F60" s="113"/>
      <c r="G60" s="114"/>
      <c r="H60" s="115"/>
      <c r="I60" s="112">
        <f>ЯНВ.25!I60+F60-E60</f>
        <v>-1350</v>
      </c>
    </row>
    <row r="61" spans="1:9">
      <c r="A61" s="111"/>
      <c r="B61" s="138">
        <v>60</v>
      </c>
      <c r="C61" s="77"/>
      <c r="D61" s="19"/>
      <c r="E61" s="70"/>
      <c r="F61" s="113"/>
      <c r="G61" s="114"/>
      <c r="H61" s="115"/>
      <c r="I61" s="112">
        <f>ЯНВ.25!I61+F61-E61</f>
        <v>-1350</v>
      </c>
    </row>
    <row r="62" spans="1:9">
      <c r="A62" s="111"/>
      <c r="B62" s="138">
        <v>61</v>
      </c>
      <c r="C62" s="77"/>
      <c r="D62" s="19"/>
      <c r="E62" s="70"/>
      <c r="F62" s="113"/>
      <c r="G62" s="114"/>
      <c r="H62" s="115"/>
      <c r="I62" s="112">
        <f>ЯНВ.25!I62+F62-E62</f>
        <v>-1350</v>
      </c>
    </row>
    <row r="63" spans="1:9">
      <c r="A63" s="111"/>
      <c r="B63" s="138">
        <v>62</v>
      </c>
      <c r="C63" s="143"/>
      <c r="D63" s="19"/>
      <c r="E63" s="70"/>
      <c r="F63" s="113"/>
      <c r="G63" s="114"/>
      <c r="H63" s="115"/>
      <c r="I63" s="112">
        <f>ЯНВ.25!I63+F63-E63</f>
        <v>-1350</v>
      </c>
    </row>
    <row r="64" spans="1:9">
      <c r="A64" s="111"/>
      <c r="B64" s="138">
        <v>63</v>
      </c>
      <c r="C64" s="78"/>
      <c r="D64" s="19"/>
      <c r="E64" s="70"/>
      <c r="F64" s="113"/>
      <c r="G64" s="114"/>
      <c r="H64" s="115"/>
      <c r="I64" s="112">
        <f>ЯНВ.25!I64+F64-E64</f>
        <v>-1350</v>
      </c>
    </row>
    <row r="65" spans="1:9">
      <c r="A65" s="116"/>
      <c r="B65" s="138">
        <v>64</v>
      </c>
      <c r="C65" s="77"/>
      <c r="D65" s="19"/>
      <c r="E65" s="70"/>
      <c r="F65" s="113"/>
      <c r="G65" s="114"/>
      <c r="H65" s="115"/>
      <c r="I65" s="112">
        <f>ЯНВ.25!I65+F65-E65</f>
        <v>-1350</v>
      </c>
    </row>
    <row r="66" spans="1:9">
      <c r="A66" s="116"/>
      <c r="B66" s="138">
        <v>65.66</v>
      </c>
      <c r="C66" s="78"/>
      <c r="D66" s="19"/>
      <c r="E66" s="70"/>
      <c r="F66" s="113"/>
      <c r="G66" s="114"/>
      <c r="H66" s="115"/>
      <c r="I66" s="112">
        <f>ЯНВ.25!I66+F66-E66</f>
        <v>13500</v>
      </c>
    </row>
    <row r="67" spans="1:9">
      <c r="A67" s="116"/>
      <c r="B67" s="138">
        <v>67</v>
      </c>
      <c r="C67" s="77"/>
      <c r="D67" s="19"/>
      <c r="E67" s="70"/>
      <c r="F67" s="113"/>
      <c r="G67" s="114"/>
      <c r="H67" s="115"/>
      <c r="I67" s="112">
        <f>ЯНВ.25!I67+F67-E67</f>
        <v>-1350</v>
      </c>
    </row>
    <row r="68" spans="1:9">
      <c r="A68" s="116"/>
      <c r="B68" s="138">
        <v>68</v>
      </c>
      <c r="C68" s="77"/>
      <c r="D68" s="19"/>
      <c r="E68" s="70"/>
      <c r="F68" s="113"/>
      <c r="G68" s="114"/>
      <c r="H68" s="115"/>
      <c r="I68" s="112">
        <f>ЯНВ.25!I68+F68-E68</f>
        <v>-1350</v>
      </c>
    </row>
    <row r="69" spans="1:9">
      <c r="A69" s="116"/>
      <c r="B69" s="138">
        <v>69</v>
      </c>
      <c r="C69" s="77"/>
      <c r="D69" s="19"/>
      <c r="E69" s="70"/>
      <c r="F69" s="113"/>
      <c r="G69" s="114"/>
      <c r="H69" s="115"/>
      <c r="I69" s="112">
        <f>ЯНВ.25!I69+F69-E69</f>
        <v>0</v>
      </c>
    </row>
    <row r="70" spans="1:9">
      <c r="A70" s="116"/>
      <c r="B70" s="138">
        <v>70</v>
      </c>
      <c r="C70" s="77"/>
      <c r="D70" s="19"/>
      <c r="E70" s="70"/>
      <c r="F70" s="113"/>
      <c r="G70" s="114"/>
      <c r="H70" s="115"/>
      <c r="I70" s="112">
        <f>ЯНВ.25!I70+F70-E70</f>
        <v>0</v>
      </c>
    </row>
    <row r="71" spans="1:9">
      <c r="A71" s="116"/>
      <c r="B71" s="26">
        <v>71</v>
      </c>
      <c r="C71" s="77"/>
      <c r="D71" s="19"/>
      <c r="E71" s="70"/>
      <c r="F71" s="113"/>
      <c r="G71" s="114"/>
      <c r="H71" s="115"/>
      <c r="I71" s="112">
        <f>ЯНВ.25!I71+F71-E71</f>
        <v>-1350</v>
      </c>
    </row>
    <row r="72" spans="1:9">
      <c r="A72" s="116"/>
      <c r="B72" s="138">
        <v>72</v>
      </c>
      <c r="C72" s="77"/>
      <c r="D72" s="19"/>
      <c r="E72" s="70"/>
      <c r="F72" s="113"/>
      <c r="G72" s="114"/>
      <c r="H72" s="115"/>
      <c r="I72" s="112">
        <f>ЯНВ.25!I72+F72-E72</f>
        <v>-1350</v>
      </c>
    </row>
    <row r="73" spans="1:9">
      <c r="A73" s="116"/>
      <c r="B73" s="138">
        <v>73</v>
      </c>
      <c r="C73" s="77"/>
      <c r="D73" s="19"/>
      <c r="E73" s="70"/>
      <c r="F73" s="113"/>
      <c r="G73" s="114"/>
      <c r="H73" s="115"/>
      <c r="I73" s="112">
        <f>ЯНВ.25!I73+F73-E73</f>
        <v>-1350</v>
      </c>
    </row>
    <row r="74" spans="1:9">
      <c r="A74" s="111"/>
      <c r="B74" s="138">
        <v>74</v>
      </c>
      <c r="C74" s="77"/>
      <c r="D74" s="19"/>
      <c r="E74" s="70"/>
      <c r="F74" s="113"/>
      <c r="G74" s="114"/>
      <c r="H74" s="115"/>
      <c r="I74" s="112">
        <f>ЯНВ.25!I74+F74-E74</f>
        <v>-1350</v>
      </c>
    </row>
    <row r="75" spans="1:9">
      <c r="A75" s="106"/>
      <c r="B75" s="138">
        <v>75</v>
      </c>
      <c r="C75" s="77"/>
      <c r="D75" s="19"/>
      <c r="E75" s="70"/>
      <c r="F75" s="113"/>
      <c r="G75" s="114"/>
      <c r="H75" s="115"/>
      <c r="I75" s="112">
        <f>ЯНВ.25!I75+F75-E75</f>
        <v>-1350</v>
      </c>
    </row>
    <row r="76" spans="1:9">
      <c r="A76" s="111"/>
      <c r="B76" s="138">
        <v>76</v>
      </c>
      <c r="C76" s="77"/>
      <c r="D76" s="19"/>
      <c r="E76" s="70"/>
      <c r="F76" s="113"/>
      <c r="G76" s="114"/>
      <c r="H76" s="115"/>
      <c r="I76" s="112">
        <f>ЯНВ.25!I76+F76-E76</f>
        <v>-1350</v>
      </c>
    </row>
    <row r="77" spans="1:9">
      <c r="A77" s="111"/>
      <c r="B77" s="138">
        <v>77</v>
      </c>
      <c r="C77" s="77"/>
      <c r="D77" s="19"/>
      <c r="E77" s="70"/>
      <c r="F77" s="113"/>
      <c r="G77" s="114"/>
      <c r="H77" s="115"/>
      <c r="I77" s="112">
        <f>ЯНВ.25!I77+F77-E77</f>
        <v>-1350</v>
      </c>
    </row>
    <row r="78" spans="1:9">
      <c r="A78" s="111"/>
      <c r="B78" s="138" t="s">
        <v>19</v>
      </c>
      <c r="C78" s="77"/>
      <c r="D78" s="19"/>
      <c r="E78" s="70"/>
      <c r="F78" s="113"/>
      <c r="G78" s="114"/>
      <c r="H78" s="115"/>
      <c r="I78" s="112">
        <f>ЯНВ.25!I78+F78-E78</f>
        <v>-1350</v>
      </c>
    </row>
    <row r="79" spans="1:9">
      <c r="A79" s="111"/>
      <c r="B79" s="138">
        <v>80</v>
      </c>
      <c r="C79" s="77"/>
      <c r="D79" s="19"/>
      <c r="E79" s="70"/>
      <c r="F79" s="113"/>
      <c r="G79" s="114"/>
      <c r="H79" s="115"/>
      <c r="I79" s="112">
        <f>ЯНВ.25!I79+F79-E79</f>
        <v>-1350</v>
      </c>
    </row>
    <row r="80" spans="1:9">
      <c r="A80" s="106"/>
      <c r="B80" s="138">
        <v>81</v>
      </c>
      <c r="C80" s="69"/>
      <c r="D80" s="19"/>
      <c r="E80" s="70"/>
      <c r="F80" s="113"/>
      <c r="G80" s="114"/>
      <c r="H80" s="115"/>
      <c r="I80" s="112">
        <f>ЯНВ.25!I80+F80-E80</f>
        <v>-1350</v>
      </c>
    </row>
    <row r="81" spans="1:9">
      <c r="A81" s="116"/>
      <c r="B81" s="138">
        <v>82</v>
      </c>
      <c r="C81" s="77"/>
      <c r="D81" s="19"/>
      <c r="E81" s="70"/>
      <c r="F81" s="113"/>
      <c r="G81" s="114"/>
      <c r="H81" s="115"/>
      <c r="I81" s="112">
        <f>ЯНВ.25!I81+F81-E81</f>
        <v>-1350</v>
      </c>
    </row>
    <row r="82" spans="1:9">
      <c r="A82" s="116"/>
      <c r="B82" s="138">
        <v>83</v>
      </c>
      <c r="C82" s="77"/>
      <c r="D82" s="19"/>
      <c r="E82" s="70"/>
      <c r="F82" s="113"/>
      <c r="G82" s="114"/>
      <c r="H82" s="115"/>
      <c r="I82" s="112">
        <f>ЯНВ.25!I82+F82-E82</f>
        <v>650</v>
      </c>
    </row>
    <row r="83" spans="1:9">
      <c r="A83" s="116"/>
      <c r="B83" s="138">
        <v>84</v>
      </c>
      <c r="C83" s="77"/>
      <c r="D83" s="19"/>
      <c r="E83" s="70"/>
      <c r="F83" s="113"/>
      <c r="G83" s="114"/>
      <c r="H83" s="115"/>
      <c r="I83" s="112">
        <f>ЯНВ.25!I83+F83-E83</f>
        <v>0</v>
      </c>
    </row>
    <row r="84" spans="1:9">
      <c r="A84" s="111"/>
      <c r="B84" s="138">
        <v>85</v>
      </c>
      <c r="C84" s="77"/>
      <c r="D84" s="19"/>
      <c r="E84" s="70"/>
      <c r="F84" s="113"/>
      <c r="G84" s="114"/>
      <c r="H84" s="115"/>
      <c r="I84" s="112">
        <f>ЯНВ.25!I84+F84-E84</f>
        <v>-1350</v>
      </c>
    </row>
    <row r="85" spans="1:9">
      <c r="A85" s="116"/>
      <c r="B85" s="138">
        <v>86</v>
      </c>
      <c r="C85" s="77"/>
      <c r="D85" s="19"/>
      <c r="E85" s="70"/>
      <c r="F85" s="113"/>
      <c r="G85" s="114"/>
      <c r="H85" s="115"/>
      <c r="I85" s="112">
        <f>ЯНВ.25!I85+F85-E85</f>
        <v>-1350</v>
      </c>
    </row>
    <row r="86" spans="1:9">
      <c r="A86" s="116"/>
      <c r="B86" s="138">
        <v>87</v>
      </c>
      <c r="C86" s="69"/>
      <c r="D86" s="19"/>
      <c r="E86" s="70"/>
      <c r="F86" s="113"/>
      <c r="G86" s="114"/>
      <c r="H86" s="115"/>
      <c r="I86" s="112">
        <f>ЯНВ.25!I86+F86-E86</f>
        <v>-1350</v>
      </c>
    </row>
    <row r="87" spans="1:9">
      <c r="A87" s="116"/>
      <c r="B87" s="138">
        <v>88</v>
      </c>
      <c r="C87" s="77"/>
      <c r="D87" s="19"/>
      <c r="E87" s="70"/>
      <c r="F87" s="113"/>
      <c r="G87" s="114"/>
      <c r="H87" s="115"/>
      <c r="I87" s="112">
        <f>ЯНВ.25!I87+F87-E87</f>
        <v>-1350</v>
      </c>
    </row>
    <row r="88" spans="1:9">
      <c r="A88" s="116"/>
      <c r="B88" s="138">
        <v>89</v>
      </c>
      <c r="C88" s="77"/>
      <c r="D88" s="19"/>
      <c r="E88" s="70"/>
      <c r="F88" s="113"/>
      <c r="G88" s="114"/>
      <c r="H88" s="115"/>
      <c r="I88" s="112">
        <f>ЯНВ.25!I88+F88-E88</f>
        <v>-1350</v>
      </c>
    </row>
    <row r="89" spans="1:9">
      <c r="A89" s="116"/>
      <c r="B89" s="138">
        <v>90</v>
      </c>
      <c r="C89" s="77"/>
      <c r="D89" s="19"/>
      <c r="E89" s="70"/>
      <c r="F89" s="113"/>
      <c r="G89" s="114"/>
      <c r="H89" s="115"/>
      <c r="I89" s="112">
        <f>ЯНВ.25!I89+F89-E89</f>
        <v>-1350</v>
      </c>
    </row>
    <row r="90" spans="1:9">
      <c r="A90" s="116"/>
      <c r="B90" s="138">
        <v>91</v>
      </c>
      <c r="C90" s="77"/>
      <c r="D90" s="19"/>
      <c r="E90" s="70"/>
      <c r="F90" s="113"/>
      <c r="G90" s="114"/>
      <c r="H90" s="115"/>
      <c r="I90" s="112">
        <f>ЯНВ.25!I90+F90-E90</f>
        <v>-1350</v>
      </c>
    </row>
    <row r="91" spans="1:9">
      <c r="A91" s="116"/>
      <c r="B91" s="138">
        <v>92</v>
      </c>
      <c r="C91" s="77"/>
      <c r="D91" s="19"/>
      <c r="E91" s="70"/>
      <c r="F91" s="113"/>
      <c r="G91" s="114"/>
      <c r="H91" s="115"/>
      <c r="I91" s="112">
        <f>ЯНВ.25!I91+F91-E91</f>
        <v>650</v>
      </c>
    </row>
    <row r="92" spans="1:9">
      <c r="A92" s="117"/>
      <c r="B92" s="138">
        <v>93</v>
      </c>
      <c r="C92" s="77"/>
      <c r="D92" s="19"/>
      <c r="E92" s="70"/>
      <c r="F92" s="113"/>
      <c r="G92" s="114"/>
      <c r="H92" s="115"/>
      <c r="I92" s="112">
        <f>ЯНВ.25!I92+F92-E92</f>
        <v>-1350</v>
      </c>
    </row>
    <row r="93" spans="1:9">
      <c r="A93" s="116"/>
      <c r="B93" s="138">
        <v>94</v>
      </c>
      <c r="C93" s="77"/>
      <c r="D93" s="19"/>
      <c r="E93" s="70"/>
      <c r="F93" s="113"/>
      <c r="G93" s="114"/>
      <c r="H93" s="115"/>
      <c r="I93" s="112">
        <f>ЯНВ.25!I93+F93-E93</f>
        <v>0</v>
      </c>
    </row>
    <row r="94" spans="1:9">
      <c r="A94" s="111"/>
      <c r="B94" s="138">
        <v>95</v>
      </c>
      <c r="C94" s="77"/>
      <c r="D94" s="19"/>
      <c r="E94" s="70"/>
      <c r="F94" s="113"/>
      <c r="G94" s="114"/>
      <c r="H94" s="115"/>
      <c r="I94" s="112">
        <f>ЯНВ.25!I94+F94-E94</f>
        <v>-1350</v>
      </c>
    </row>
    <row r="95" spans="1:9">
      <c r="A95" s="111"/>
      <c r="B95" s="138">
        <v>96</v>
      </c>
      <c r="C95" s="77"/>
      <c r="D95" s="19"/>
      <c r="E95" s="70"/>
      <c r="F95" s="113"/>
      <c r="G95" s="114"/>
      <c r="H95" s="115"/>
      <c r="I95" s="112">
        <f>ЯНВ.25!I95+F95-E95</f>
        <v>-1350</v>
      </c>
    </row>
    <row r="96" spans="1:9">
      <c r="A96" s="111"/>
      <c r="B96" s="138">
        <v>97</v>
      </c>
      <c r="C96" s="77"/>
      <c r="D96" s="19"/>
      <c r="E96" s="70"/>
      <c r="F96" s="113"/>
      <c r="G96" s="114"/>
      <c r="H96" s="115"/>
      <c r="I96" s="112">
        <f>ЯНВ.25!I96+F96-E96</f>
        <v>0</v>
      </c>
    </row>
    <row r="97" spans="1:9">
      <c r="A97" s="111"/>
      <c r="B97" s="179" t="s">
        <v>44</v>
      </c>
      <c r="C97" s="77"/>
      <c r="D97" s="19"/>
      <c r="E97" s="70"/>
      <c r="F97" s="113"/>
      <c r="G97" s="114"/>
      <c r="H97" s="115"/>
      <c r="I97" s="112">
        <f>ЯНВ.25!I97+F97-E97</f>
        <v>-1350</v>
      </c>
    </row>
    <row r="98" spans="1:9">
      <c r="A98" s="111"/>
      <c r="B98" s="187" t="s">
        <v>57</v>
      </c>
      <c r="C98" s="77"/>
      <c r="D98" s="19"/>
      <c r="E98" s="70"/>
      <c r="F98" s="113"/>
      <c r="G98" s="114"/>
      <c r="H98" s="115"/>
      <c r="I98" s="112">
        <f>ЯНВ.25!I98+F98-E98</f>
        <v>-1350</v>
      </c>
    </row>
    <row r="99" spans="1:9">
      <c r="A99" s="111"/>
      <c r="B99" s="183" t="s">
        <v>50</v>
      </c>
      <c r="C99" s="77"/>
      <c r="D99" s="19"/>
      <c r="E99" s="70"/>
      <c r="F99" s="113"/>
      <c r="G99" s="114"/>
      <c r="H99" s="115"/>
      <c r="I99" s="112">
        <f>ЯНВ.25!I99+F99-E99</f>
        <v>0</v>
      </c>
    </row>
    <row r="100" spans="1:9">
      <c r="A100" s="111"/>
      <c r="B100" s="190" t="s">
        <v>69</v>
      </c>
      <c r="C100" s="77"/>
      <c r="D100" s="19"/>
      <c r="E100" s="70"/>
      <c r="F100" s="113"/>
      <c r="G100" s="114"/>
      <c r="H100" s="115"/>
      <c r="I100" s="112">
        <f>ЯНВ.25!I100+F100-E100</f>
        <v>0</v>
      </c>
    </row>
    <row r="101" spans="1:9">
      <c r="A101" s="111"/>
      <c r="B101" s="138" t="s">
        <v>35</v>
      </c>
      <c r="C101" s="77"/>
      <c r="D101" s="19"/>
      <c r="E101" s="70"/>
      <c r="F101" s="113"/>
      <c r="G101" s="114"/>
      <c r="H101" s="115"/>
      <c r="I101" s="112">
        <f>ЯНВ.25!I101+F101-E101</f>
        <v>-1350</v>
      </c>
    </row>
    <row r="102" spans="1:9">
      <c r="A102" s="111"/>
      <c r="B102" s="138" t="s">
        <v>33</v>
      </c>
      <c r="C102" s="77"/>
      <c r="D102" s="19"/>
      <c r="E102" s="70"/>
      <c r="F102" s="113"/>
      <c r="G102" s="114"/>
      <c r="H102" s="115"/>
      <c r="I102" s="112">
        <f>ЯНВ.25!I102+F102-E102</f>
        <v>-1350</v>
      </c>
    </row>
    <row r="103" spans="1:9">
      <c r="A103" s="111"/>
      <c r="B103" s="170" t="s">
        <v>42</v>
      </c>
      <c r="C103" s="77"/>
      <c r="D103" s="19"/>
      <c r="E103" s="70"/>
      <c r="F103" s="113"/>
      <c r="G103" s="114"/>
      <c r="H103" s="115"/>
      <c r="I103" s="112">
        <f>ЯНВ.25!I103+F103-E103</f>
        <v>0</v>
      </c>
    </row>
    <row r="104" spans="1:9">
      <c r="A104" s="111"/>
      <c r="B104" s="138">
        <v>100</v>
      </c>
      <c r="C104" s="77"/>
      <c r="D104" s="19"/>
      <c r="E104" s="70"/>
      <c r="F104" s="113"/>
      <c r="G104" s="114"/>
      <c r="H104" s="115"/>
      <c r="I104" s="112">
        <f>ЯНВ.25!I104+F104-E104</f>
        <v>0</v>
      </c>
    </row>
    <row r="105" spans="1:9">
      <c r="A105" s="111"/>
      <c r="B105" s="179" t="s">
        <v>45</v>
      </c>
      <c r="C105" s="77"/>
      <c r="D105" s="19"/>
      <c r="E105" s="70"/>
      <c r="F105" s="113"/>
      <c r="G105" s="114"/>
      <c r="H105" s="115"/>
      <c r="I105" s="112">
        <f>ЯНВ.25!I105+F105-E105</f>
        <v>-1350</v>
      </c>
    </row>
    <row r="106" spans="1:9">
      <c r="A106" s="106"/>
      <c r="B106" s="138">
        <v>101</v>
      </c>
      <c r="C106" s="77"/>
      <c r="D106" s="19"/>
      <c r="E106" s="70"/>
      <c r="F106" s="113"/>
      <c r="G106" s="114"/>
      <c r="H106" s="115"/>
      <c r="I106" s="112">
        <f>ЯНВ.25!I106+F106-E106</f>
        <v>-1350</v>
      </c>
    </row>
    <row r="107" spans="1:9">
      <c r="A107" s="106"/>
      <c r="B107" s="138">
        <v>102</v>
      </c>
      <c r="C107" s="77"/>
      <c r="D107" s="19"/>
      <c r="E107" s="70"/>
      <c r="F107" s="113"/>
      <c r="G107" s="114"/>
      <c r="H107" s="115"/>
      <c r="I107" s="112">
        <f>ЯНВ.25!I107+F107-E107</f>
        <v>-1350</v>
      </c>
    </row>
    <row r="108" spans="1:9">
      <c r="A108" s="106" t="s">
        <v>39</v>
      </c>
      <c r="B108" s="138">
        <v>103</v>
      </c>
      <c r="C108" s="77"/>
      <c r="D108" s="19"/>
      <c r="E108" s="70"/>
      <c r="F108" s="113"/>
      <c r="G108" s="114"/>
      <c r="H108" s="115"/>
      <c r="I108" s="112">
        <f>ЯНВ.25!I108+F108-E108</f>
        <v>-1350</v>
      </c>
    </row>
    <row r="109" spans="1:9">
      <c r="A109" s="116"/>
      <c r="B109" s="138">
        <v>104</v>
      </c>
      <c r="C109" s="77"/>
      <c r="D109" s="19"/>
      <c r="E109" s="70"/>
      <c r="F109" s="113"/>
      <c r="G109" s="114"/>
      <c r="H109" s="115"/>
      <c r="I109" s="112">
        <f>ЯНВ.25!I109+F109-E109</f>
        <v>-1350</v>
      </c>
    </row>
    <row r="110" spans="1:9">
      <c r="A110" s="116"/>
      <c r="B110" s="138">
        <v>105</v>
      </c>
      <c r="C110" s="77"/>
      <c r="D110" s="19"/>
      <c r="E110" s="70"/>
      <c r="F110" s="113"/>
      <c r="G110" s="114"/>
      <c r="H110" s="115"/>
      <c r="I110" s="112">
        <f>ЯНВ.25!I110+F110-E110</f>
        <v>-1350</v>
      </c>
    </row>
    <row r="111" spans="1:9">
      <c r="A111" s="116"/>
      <c r="B111" s="138">
        <v>106</v>
      </c>
      <c r="C111" s="77"/>
      <c r="D111" s="19"/>
      <c r="E111" s="70"/>
      <c r="F111" s="113"/>
      <c r="G111" s="114"/>
      <c r="H111" s="115"/>
      <c r="I111" s="112">
        <f>ЯНВ.25!I111+F111-E111</f>
        <v>-1350</v>
      </c>
    </row>
    <row r="112" spans="1:9">
      <c r="A112" s="116"/>
      <c r="B112" s="185" t="s">
        <v>54</v>
      </c>
      <c r="C112" s="77"/>
      <c r="D112" s="19"/>
      <c r="E112" s="70"/>
      <c r="F112" s="113"/>
      <c r="G112" s="114"/>
      <c r="H112" s="115"/>
      <c r="I112" s="112">
        <f>ЯНВ.25!I112+F112-E112</f>
        <v>-1350</v>
      </c>
    </row>
    <row r="113" spans="1:9">
      <c r="A113" s="116"/>
      <c r="B113" s="138">
        <v>107</v>
      </c>
      <c r="C113" s="77"/>
      <c r="D113" s="19"/>
      <c r="E113" s="70"/>
      <c r="F113" s="113"/>
      <c r="G113" s="114"/>
      <c r="H113" s="115"/>
      <c r="I113" s="112">
        <f>ЯНВ.25!I113+F113-E113</f>
        <v>0</v>
      </c>
    </row>
    <row r="114" spans="1:9">
      <c r="A114" s="116"/>
      <c r="B114" s="138">
        <v>108</v>
      </c>
      <c r="C114" s="77"/>
      <c r="D114" s="19"/>
      <c r="E114" s="70"/>
      <c r="F114" s="113"/>
      <c r="G114" s="114"/>
      <c r="H114" s="115"/>
      <c r="I114" s="112">
        <f>ЯНВ.25!I114+F114-E114</f>
        <v>0</v>
      </c>
    </row>
    <row r="115" spans="1:9">
      <c r="A115" s="116"/>
      <c r="B115" s="138">
        <v>109</v>
      </c>
      <c r="C115" s="77"/>
      <c r="D115" s="19"/>
      <c r="E115" s="70"/>
      <c r="F115" s="113"/>
      <c r="G115" s="114"/>
      <c r="H115" s="115"/>
      <c r="I115" s="112">
        <f>ЯНВ.25!I115+F115-E115</f>
        <v>-1350</v>
      </c>
    </row>
    <row r="116" spans="1:9">
      <c r="A116" s="111"/>
      <c r="B116" s="138">
        <v>110</v>
      </c>
      <c r="C116" s="77"/>
      <c r="D116" s="19"/>
      <c r="E116" s="70"/>
      <c r="F116" s="113"/>
      <c r="G116" s="114"/>
      <c r="H116" s="115"/>
      <c r="I116" s="112">
        <f>ЯНВ.25!I116+F116-E116</f>
        <v>-1350</v>
      </c>
    </row>
    <row r="117" spans="1:9">
      <c r="A117" s="111"/>
      <c r="B117" s="138">
        <v>111</v>
      </c>
      <c r="C117" s="77"/>
      <c r="D117" s="19"/>
      <c r="E117" s="70"/>
      <c r="F117" s="113"/>
      <c r="G117" s="114"/>
      <c r="H117" s="115"/>
      <c r="I117" s="112">
        <f>ЯНВ.25!I117+F117-E117</f>
        <v>-1350</v>
      </c>
    </row>
    <row r="118" spans="1:9">
      <c r="A118" s="111"/>
      <c r="B118" s="138">
        <v>112</v>
      </c>
      <c r="C118" s="78"/>
      <c r="D118" s="19"/>
      <c r="E118" s="70"/>
      <c r="F118" s="113"/>
      <c r="G118" s="114"/>
      <c r="H118" s="115"/>
      <c r="I118" s="112">
        <f>ЯНВ.25!I118+F118-E118</f>
        <v>0</v>
      </c>
    </row>
    <row r="119" spans="1:9">
      <c r="A119" s="111"/>
      <c r="B119" s="167" t="s">
        <v>41</v>
      </c>
      <c r="C119" s="78"/>
      <c r="D119" s="19"/>
      <c r="E119" s="70"/>
      <c r="F119" s="113"/>
      <c r="G119" s="114"/>
      <c r="H119" s="115"/>
      <c r="I119" s="112">
        <f>ЯНВ.25!I119+F119-E119</f>
        <v>0</v>
      </c>
    </row>
    <row r="120" spans="1:9">
      <c r="A120" s="111"/>
      <c r="B120" s="138">
        <v>113</v>
      </c>
      <c r="C120" s="77"/>
      <c r="D120" s="19"/>
      <c r="E120" s="70"/>
      <c r="F120" s="113"/>
      <c r="G120" s="114"/>
      <c r="H120" s="115"/>
      <c r="I120" s="112">
        <f>ЯНВ.25!I120+F120-E120</f>
        <v>-1350</v>
      </c>
    </row>
    <row r="121" spans="1:9">
      <c r="A121" s="116"/>
      <c r="B121" s="138">
        <v>114</v>
      </c>
      <c r="C121" s="77"/>
      <c r="D121" s="19"/>
      <c r="E121" s="70"/>
      <c r="F121" s="113"/>
      <c r="G121" s="114"/>
      <c r="H121" s="115"/>
      <c r="I121" s="112">
        <f>ЯНВ.25!I121+F121-E121</f>
        <v>-1350</v>
      </c>
    </row>
    <row r="122" spans="1:9">
      <c r="A122" s="116"/>
      <c r="B122" s="138" t="s">
        <v>20</v>
      </c>
      <c r="C122" s="77"/>
      <c r="D122" s="19"/>
      <c r="E122" s="70"/>
      <c r="F122" s="113"/>
      <c r="G122" s="114"/>
      <c r="H122" s="115"/>
      <c r="I122" s="112">
        <f>ЯНВ.25!I122+F122-E122</f>
        <v>-1350</v>
      </c>
    </row>
    <row r="123" spans="1:9">
      <c r="A123" s="116"/>
      <c r="B123" s="138">
        <v>117</v>
      </c>
      <c r="C123" s="77"/>
      <c r="D123" s="19"/>
      <c r="E123" s="70"/>
      <c r="F123" s="113"/>
      <c r="G123" s="114"/>
      <c r="H123" s="115"/>
      <c r="I123" s="112">
        <f>ЯНВ.25!I123+F123-E123</f>
        <v>-1350</v>
      </c>
    </row>
    <row r="124" spans="1:9">
      <c r="A124" s="116"/>
      <c r="B124" s="138">
        <v>118</v>
      </c>
      <c r="C124" s="69"/>
      <c r="D124" s="19"/>
      <c r="E124" s="70"/>
      <c r="F124" s="113"/>
      <c r="G124" s="114"/>
      <c r="H124" s="115"/>
      <c r="I124" s="112">
        <f>ЯНВ.25!I124+F124-E124</f>
        <v>-1350</v>
      </c>
    </row>
    <row r="125" spans="1:9">
      <c r="A125" s="116"/>
      <c r="B125" s="138">
        <f>B124+1</f>
        <v>119</v>
      </c>
      <c r="C125" s="77"/>
      <c r="D125" s="19"/>
      <c r="E125" s="70"/>
      <c r="F125" s="113"/>
      <c r="G125" s="114"/>
      <c r="H125" s="115"/>
      <c r="I125" s="112">
        <f>ЯНВ.25!I125+F125-E125</f>
        <v>0</v>
      </c>
    </row>
    <row r="126" spans="1:9">
      <c r="A126" s="116"/>
      <c r="B126" s="138">
        <f t="shared" ref="B126:B132" si="0">B125+1</f>
        <v>120</v>
      </c>
      <c r="C126" s="77"/>
      <c r="D126" s="19"/>
      <c r="E126" s="70"/>
      <c r="F126" s="113"/>
      <c r="G126" s="114"/>
      <c r="H126" s="115"/>
      <c r="I126" s="112">
        <f>ЯНВ.25!I126+F126-E126</f>
        <v>2150</v>
      </c>
    </row>
    <row r="127" spans="1:9">
      <c r="A127" s="116"/>
      <c r="B127" s="138">
        <f t="shared" si="0"/>
        <v>121</v>
      </c>
      <c r="C127" s="77"/>
      <c r="D127" s="19"/>
      <c r="E127" s="70"/>
      <c r="F127" s="113"/>
      <c r="G127" s="114"/>
      <c r="H127" s="115"/>
      <c r="I127" s="112">
        <f>ЯНВ.25!I127+F127-E127</f>
        <v>-1350</v>
      </c>
    </row>
    <row r="128" spans="1:9">
      <c r="A128" s="116"/>
      <c r="B128" s="138">
        <f t="shared" si="0"/>
        <v>122</v>
      </c>
      <c r="C128" s="77"/>
      <c r="D128" s="19"/>
      <c r="E128" s="70"/>
      <c r="F128" s="113"/>
      <c r="G128" s="114"/>
      <c r="H128" s="115"/>
      <c r="I128" s="112">
        <f>ЯНВ.25!I128+F128-E128</f>
        <v>-1350</v>
      </c>
    </row>
    <row r="129" spans="1:9">
      <c r="A129" s="216"/>
      <c r="B129" s="138">
        <f t="shared" si="0"/>
        <v>123</v>
      </c>
      <c r="C129" s="77"/>
      <c r="D129" s="19"/>
      <c r="E129" s="70"/>
      <c r="F129" s="113"/>
      <c r="G129" s="114"/>
      <c r="H129" s="115"/>
      <c r="I129" s="112">
        <f>ЯНВ.25!I129+F129-E129</f>
        <v>0</v>
      </c>
    </row>
    <row r="130" spans="1:9">
      <c r="A130" s="217"/>
      <c r="B130" s="138">
        <f t="shared" si="0"/>
        <v>124</v>
      </c>
      <c r="C130" s="77"/>
      <c r="D130" s="19"/>
      <c r="E130" s="70"/>
      <c r="F130" s="113"/>
      <c r="G130" s="114"/>
      <c r="H130" s="115"/>
      <c r="I130" s="112">
        <f>ЯНВ.25!I130+F130-E130</f>
        <v>-1350</v>
      </c>
    </row>
    <row r="131" spans="1:9">
      <c r="A131" s="116"/>
      <c r="B131" s="138">
        <f t="shared" si="0"/>
        <v>125</v>
      </c>
      <c r="C131" s="77"/>
      <c r="D131" s="19"/>
      <c r="E131" s="70"/>
      <c r="F131" s="113"/>
      <c r="G131" s="114"/>
      <c r="H131" s="115"/>
      <c r="I131" s="112">
        <f>ЯНВ.25!I131+F131-E131</f>
        <v>-1350</v>
      </c>
    </row>
    <row r="132" spans="1:9">
      <c r="A132" s="116"/>
      <c r="B132" s="138">
        <f t="shared" si="0"/>
        <v>126</v>
      </c>
      <c r="C132" s="56"/>
      <c r="D132" s="19"/>
      <c r="E132" s="70"/>
      <c r="F132" s="113"/>
      <c r="G132" s="114"/>
      <c r="H132" s="115"/>
      <c r="I132" s="112">
        <f>ЯНВ.25!I132+F132-E132</f>
        <v>-1350</v>
      </c>
    </row>
    <row r="133" spans="1:9">
      <c r="A133" s="116"/>
      <c r="B133" s="186">
        <v>127</v>
      </c>
      <c r="C133" s="56"/>
      <c r="D133" s="19"/>
      <c r="E133" s="70"/>
      <c r="F133" s="113"/>
      <c r="G133" s="114"/>
      <c r="H133" s="115"/>
      <c r="I133" s="112">
        <f>ЯНВ.25!I133+F133-E133</f>
        <v>-1350</v>
      </c>
    </row>
    <row r="134" spans="1:9">
      <c r="A134" s="116"/>
      <c r="B134" s="138" t="s">
        <v>34</v>
      </c>
      <c r="C134" s="77"/>
      <c r="D134" s="19"/>
      <c r="E134" s="70"/>
      <c r="F134" s="113"/>
      <c r="G134" s="114"/>
      <c r="H134" s="115"/>
      <c r="I134" s="112">
        <f>ЯНВ.25!I134+F134-E134</f>
        <v>-1350</v>
      </c>
    </row>
    <row r="135" spans="1:9">
      <c r="A135" s="116"/>
      <c r="B135" s="138" t="s">
        <v>32</v>
      </c>
      <c r="C135" s="77"/>
      <c r="D135" s="19"/>
      <c r="E135" s="70"/>
      <c r="F135" s="113"/>
      <c r="G135" s="114"/>
      <c r="H135" s="115"/>
      <c r="I135" s="112">
        <f>ЯНВ.25!I135+F135-E135</f>
        <v>-1350</v>
      </c>
    </row>
    <row r="136" spans="1:9">
      <c r="A136" s="116"/>
      <c r="B136" s="138">
        <v>129</v>
      </c>
      <c r="C136" s="77"/>
      <c r="D136" s="19"/>
      <c r="E136" s="70"/>
      <c r="F136" s="113"/>
      <c r="G136" s="114"/>
      <c r="H136" s="115"/>
      <c r="I136" s="112">
        <f>ЯНВ.25!I136+F136-E136</f>
        <v>-1350</v>
      </c>
    </row>
    <row r="137" spans="1:9">
      <c r="A137" s="116"/>
      <c r="B137" s="138">
        <f>B136+1</f>
        <v>130</v>
      </c>
      <c r="C137" s="77"/>
      <c r="D137" s="19"/>
      <c r="E137" s="70"/>
      <c r="F137" s="113"/>
      <c r="G137" s="114"/>
      <c r="H137" s="115"/>
      <c r="I137" s="112">
        <f>ЯНВ.25!I137+F137-E137</f>
        <v>-1350</v>
      </c>
    </row>
    <row r="138" spans="1:9">
      <c r="A138" s="116"/>
      <c r="B138" s="138">
        <f t="shared" ref="B138:B144" si="1">B137+1</f>
        <v>131</v>
      </c>
      <c r="C138" s="77"/>
      <c r="D138" s="19"/>
      <c r="E138" s="70"/>
      <c r="F138" s="113"/>
      <c r="G138" s="114"/>
      <c r="H138" s="115"/>
      <c r="I138" s="112">
        <f>ЯНВ.25!I138+F138-E138</f>
        <v>-1350</v>
      </c>
    </row>
    <row r="139" spans="1:9">
      <c r="A139" s="116"/>
      <c r="B139" s="138">
        <f t="shared" si="1"/>
        <v>132</v>
      </c>
      <c r="C139" s="77"/>
      <c r="D139" s="19"/>
      <c r="E139" s="70"/>
      <c r="F139" s="113"/>
      <c r="G139" s="114"/>
      <c r="H139" s="115"/>
      <c r="I139" s="112">
        <f>ЯНВ.25!I139+F139-E139</f>
        <v>-1350</v>
      </c>
    </row>
    <row r="140" spans="1:9">
      <c r="A140" s="116"/>
      <c r="B140" s="138">
        <f t="shared" si="1"/>
        <v>133</v>
      </c>
      <c r="C140" s="77"/>
      <c r="D140" s="19"/>
      <c r="E140" s="70"/>
      <c r="F140" s="113"/>
      <c r="G140" s="114"/>
      <c r="H140" s="115"/>
      <c r="I140" s="112">
        <f>ЯНВ.25!I140+F140-E140</f>
        <v>-1350</v>
      </c>
    </row>
    <row r="141" spans="1:9">
      <c r="A141" s="116"/>
      <c r="B141" s="138">
        <f t="shared" si="1"/>
        <v>134</v>
      </c>
      <c r="C141" s="77"/>
      <c r="D141" s="19"/>
      <c r="E141" s="70"/>
      <c r="F141" s="113"/>
      <c r="G141" s="114"/>
      <c r="H141" s="115"/>
      <c r="I141" s="112">
        <f>ЯНВ.25!I141+F141-E141</f>
        <v>1350</v>
      </c>
    </row>
    <row r="142" spans="1:9">
      <c r="A142" s="116"/>
      <c r="B142" s="138">
        <f t="shared" si="1"/>
        <v>135</v>
      </c>
      <c r="C142" s="77"/>
      <c r="D142" s="19"/>
      <c r="E142" s="70"/>
      <c r="F142" s="113"/>
      <c r="G142" s="114"/>
      <c r="H142" s="115"/>
      <c r="I142" s="112">
        <f>ЯНВ.25!I142+F142-E142</f>
        <v>0</v>
      </c>
    </row>
    <row r="143" spans="1:9">
      <c r="A143" s="116"/>
      <c r="B143" s="138">
        <f t="shared" si="1"/>
        <v>136</v>
      </c>
      <c r="C143" s="77"/>
      <c r="D143" s="19"/>
      <c r="E143" s="70"/>
      <c r="F143" s="113"/>
      <c r="G143" s="114"/>
      <c r="H143" s="115"/>
      <c r="I143" s="112">
        <f>ЯНВ.25!I143+F143-E143</f>
        <v>1350</v>
      </c>
    </row>
    <row r="144" spans="1:9">
      <c r="A144" s="116"/>
      <c r="B144" s="138">
        <f t="shared" si="1"/>
        <v>137</v>
      </c>
      <c r="C144" s="77"/>
      <c r="D144" s="19"/>
      <c r="E144" s="70"/>
      <c r="F144" s="113"/>
      <c r="G144" s="114"/>
      <c r="H144" s="115"/>
      <c r="I144" s="112">
        <f>ЯНВ.25!I144+F144-E144</f>
        <v>-1350</v>
      </c>
    </row>
    <row r="145" spans="1:10">
      <c r="A145" s="116"/>
      <c r="B145" s="138" t="s">
        <v>21</v>
      </c>
      <c r="C145" s="77"/>
      <c r="D145" s="19"/>
      <c r="E145" s="70"/>
      <c r="F145" s="113"/>
      <c r="G145" s="114"/>
      <c r="H145" s="115"/>
      <c r="I145" s="112">
        <f>ЯНВ.25!I145+F145-E145</f>
        <v>-1350</v>
      </c>
    </row>
    <row r="146" spans="1:10">
      <c r="A146" s="111"/>
      <c r="B146" s="138">
        <v>140</v>
      </c>
      <c r="C146" s="69"/>
      <c r="D146" s="19"/>
      <c r="E146" s="70"/>
      <c r="F146" s="113"/>
      <c r="G146" s="114"/>
      <c r="H146" s="115"/>
      <c r="I146" s="112">
        <f>ЯНВ.25!I146+F146-E146</f>
        <v>-1350</v>
      </c>
    </row>
    <row r="147" spans="1:10">
      <c r="A147" s="111"/>
      <c r="B147" s="138">
        <v>141</v>
      </c>
      <c r="C147" s="69"/>
      <c r="D147" s="19"/>
      <c r="E147" s="70"/>
      <c r="F147" s="113"/>
      <c r="G147" s="114"/>
      <c r="H147" s="115"/>
      <c r="I147" s="112">
        <f>ЯНВ.25!I147+F147-E147</f>
        <v>0</v>
      </c>
    </row>
    <row r="148" spans="1:10">
      <c r="A148" s="111"/>
      <c r="B148" s="138">
        <v>142</v>
      </c>
      <c r="C148" s="77"/>
      <c r="D148" s="19"/>
      <c r="E148" s="70"/>
      <c r="F148" s="113"/>
      <c r="G148" s="114"/>
      <c r="H148" s="115"/>
      <c r="I148" s="112">
        <f>ЯНВ.25!I148+F148-E148</f>
        <v>-1350</v>
      </c>
    </row>
    <row r="149" spans="1:10">
      <c r="A149" s="116"/>
      <c r="B149" s="138">
        <v>143</v>
      </c>
      <c r="C149" s="77"/>
      <c r="D149" s="19"/>
      <c r="E149" s="70"/>
      <c r="F149" s="113"/>
      <c r="G149" s="114"/>
      <c r="H149" s="115"/>
      <c r="I149" s="112">
        <f>ЯНВ.25!I149+F149-E149</f>
        <v>-1350</v>
      </c>
    </row>
    <row r="150" spans="1:10">
      <c r="A150" s="116"/>
      <c r="B150" s="138">
        <v>144</v>
      </c>
      <c r="C150" s="77"/>
      <c r="D150" s="19"/>
      <c r="E150" s="70"/>
      <c r="F150" s="113"/>
      <c r="G150" s="114"/>
      <c r="H150" s="115"/>
      <c r="I150" s="112">
        <f>ЯНВ.25!I150+F150-E150</f>
        <v>-1350</v>
      </c>
    </row>
    <row r="151" spans="1:10">
      <c r="A151" s="116"/>
      <c r="B151" s="138">
        <f>B150+1</f>
        <v>145</v>
      </c>
      <c r="C151" s="77"/>
      <c r="D151" s="19"/>
      <c r="E151" s="70"/>
      <c r="F151" s="113"/>
      <c r="G151" s="114"/>
      <c r="H151" s="115"/>
      <c r="I151" s="112">
        <f>ЯНВ.25!I151+F151-E151</f>
        <v>-1350</v>
      </c>
    </row>
    <row r="152" spans="1:10">
      <c r="A152" s="116"/>
      <c r="B152" s="138">
        <f t="shared" ref="B152:B177" si="2">B151+1</f>
        <v>146</v>
      </c>
      <c r="C152" s="77"/>
      <c r="D152" s="19"/>
      <c r="E152" s="70"/>
      <c r="F152" s="113"/>
      <c r="G152" s="114"/>
      <c r="H152" s="115"/>
      <c r="I152" s="112">
        <f>ЯНВ.25!I152+F152-E152</f>
        <v>-1350</v>
      </c>
    </row>
    <row r="153" spans="1:10">
      <c r="A153" s="116"/>
      <c r="B153" s="138">
        <f t="shared" si="2"/>
        <v>147</v>
      </c>
      <c r="C153" s="77"/>
      <c r="D153" s="19"/>
      <c r="E153" s="70"/>
      <c r="F153" s="113"/>
      <c r="G153" s="114"/>
      <c r="H153" s="115"/>
      <c r="I153" s="112">
        <f>ЯНВ.25!I153+F153-E153</f>
        <v>-1350</v>
      </c>
    </row>
    <row r="154" spans="1:10">
      <c r="A154" s="116"/>
      <c r="B154" s="138">
        <f t="shared" si="2"/>
        <v>148</v>
      </c>
      <c r="C154" s="77"/>
      <c r="D154" s="19"/>
      <c r="E154" s="70"/>
      <c r="F154" s="113"/>
      <c r="G154" s="114"/>
      <c r="H154" s="115"/>
      <c r="I154" s="112">
        <f>ЯНВ.25!I154+F154-E154</f>
        <v>0</v>
      </c>
    </row>
    <row r="155" spans="1:10">
      <c r="A155" s="116"/>
      <c r="B155" s="138">
        <f t="shared" si="2"/>
        <v>149</v>
      </c>
      <c r="C155" s="77"/>
      <c r="D155" s="19"/>
      <c r="E155" s="70"/>
      <c r="F155" s="113"/>
      <c r="G155" s="114"/>
      <c r="H155" s="115"/>
      <c r="I155" s="112">
        <f>ЯНВ.25!I155+F155-E155</f>
        <v>0</v>
      </c>
    </row>
    <row r="156" spans="1:10">
      <c r="A156" s="116"/>
      <c r="B156" s="138">
        <f t="shared" si="2"/>
        <v>150</v>
      </c>
      <c r="C156" s="77"/>
      <c r="D156" s="19"/>
      <c r="E156" s="70"/>
      <c r="F156" s="113"/>
      <c r="G156" s="114"/>
      <c r="H156" s="115"/>
      <c r="I156" s="112">
        <f>ЯНВ.25!I156+F156-E156</f>
        <v>0</v>
      </c>
    </row>
    <row r="157" spans="1:10">
      <c r="A157" s="116"/>
      <c r="B157" s="138">
        <f t="shared" si="2"/>
        <v>151</v>
      </c>
      <c r="C157" s="77"/>
      <c r="D157" s="19"/>
      <c r="E157" s="70"/>
      <c r="F157" s="113"/>
      <c r="G157" s="114"/>
      <c r="H157" s="115"/>
      <c r="I157" s="112">
        <f>ЯНВ.25!I157+F157-E157</f>
        <v>-1350</v>
      </c>
      <c r="J157" s="182"/>
    </row>
    <row r="158" spans="1:10">
      <c r="A158" s="116"/>
      <c r="B158" s="138">
        <f t="shared" si="2"/>
        <v>152</v>
      </c>
      <c r="C158" s="77"/>
      <c r="D158" s="19"/>
      <c r="E158" s="70"/>
      <c r="F158" s="113"/>
      <c r="G158" s="114"/>
      <c r="H158" s="115"/>
      <c r="I158" s="112">
        <f>ЯНВ.25!I158+F158-E158</f>
        <v>-1350</v>
      </c>
    </row>
    <row r="159" spans="1:10">
      <c r="A159" s="216" t="s">
        <v>51</v>
      </c>
      <c r="B159" s="138">
        <f t="shared" si="2"/>
        <v>153</v>
      </c>
      <c r="C159" s="57"/>
      <c r="D159" s="19"/>
      <c r="E159" s="70"/>
      <c r="F159" s="113"/>
      <c r="G159" s="114"/>
      <c r="H159" s="115"/>
      <c r="I159" s="112">
        <f>ЯНВ.25!I159+F159-E159</f>
        <v>0</v>
      </c>
    </row>
    <row r="160" spans="1:10">
      <c r="A160" s="217"/>
      <c r="B160" s="138">
        <f t="shared" si="2"/>
        <v>154</v>
      </c>
      <c r="C160" s="77"/>
      <c r="D160" s="19"/>
      <c r="E160" s="70"/>
      <c r="F160" s="113"/>
      <c r="G160" s="114"/>
      <c r="H160" s="115"/>
      <c r="I160" s="112">
        <f>ЯНВ.25!I160+F160-E160</f>
        <v>-50</v>
      </c>
    </row>
    <row r="161" spans="1:9">
      <c r="A161" s="116"/>
      <c r="B161" s="138">
        <f t="shared" si="2"/>
        <v>155</v>
      </c>
      <c r="C161" s="77"/>
      <c r="D161" s="19"/>
      <c r="E161" s="70"/>
      <c r="F161" s="113"/>
      <c r="G161" s="114"/>
      <c r="H161" s="115"/>
      <c r="I161" s="112">
        <f>ЯНВ.25!I161+F161-E161</f>
        <v>-1350</v>
      </c>
    </row>
    <row r="162" spans="1:9">
      <c r="A162" s="116"/>
      <c r="B162" s="138">
        <f t="shared" si="2"/>
        <v>156</v>
      </c>
      <c r="C162" s="77"/>
      <c r="D162" s="19"/>
      <c r="E162" s="70"/>
      <c r="F162" s="113"/>
      <c r="G162" s="114"/>
      <c r="H162" s="115"/>
      <c r="I162" s="112">
        <f>ЯНВ.25!I162+F162-E162</f>
        <v>-1350</v>
      </c>
    </row>
    <row r="163" spans="1:9">
      <c r="A163" s="116"/>
      <c r="B163" s="138">
        <f t="shared" si="2"/>
        <v>157</v>
      </c>
      <c r="C163" s="77"/>
      <c r="D163" s="19"/>
      <c r="E163" s="70"/>
      <c r="F163" s="113"/>
      <c r="G163" s="114"/>
      <c r="H163" s="115"/>
      <c r="I163" s="112">
        <f>ЯНВ.25!I163+F163-E163</f>
        <v>-1350</v>
      </c>
    </row>
    <row r="164" spans="1:9">
      <c r="A164" s="116"/>
      <c r="B164" s="138">
        <f t="shared" si="2"/>
        <v>158</v>
      </c>
      <c r="C164" s="77"/>
      <c r="D164" s="19"/>
      <c r="E164" s="70"/>
      <c r="F164" s="113"/>
      <c r="G164" s="114"/>
      <c r="H164" s="115"/>
      <c r="I164" s="112">
        <f>ЯНВ.25!I164+F164-E164</f>
        <v>-1350</v>
      </c>
    </row>
    <row r="165" spans="1:9">
      <c r="A165" s="116"/>
      <c r="B165" s="138">
        <f t="shared" si="2"/>
        <v>159</v>
      </c>
      <c r="C165" s="77"/>
      <c r="D165" s="19"/>
      <c r="E165" s="70"/>
      <c r="F165" s="113"/>
      <c r="G165" s="114"/>
      <c r="H165" s="115"/>
      <c r="I165" s="112">
        <f>ЯНВ.25!I165+F165-E165</f>
        <v>-1350</v>
      </c>
    </row>
    <row r="166" spans="1:9">
      <c r="A166" s="116"/>
      <c r="B166" s="138">
        <f t="shared" si="2"/>
        <v>160</v>
      </c>
      <c r="C166" s="77"/>
      <c r="D166" s="19"/>
      <c r="E166" s="70"/>
      <c r="F166" s="113"/>
      <c r="G166" s="114"/>
      <c r="H166" s="115"/>
      <c r="I166" s="112">
        <f>ЯНВ.25!I166+F166-E166</f>
        <v>-1350</v>
      </c>
    </row>
    <row r="167" spans="1:9">
      <c r="A167" s="116"/>
      <c r="B167" s="138">
        <f t="shared" si="2"/>
        <v>161</v>
      </c>
      <c r="C167" s="77"/>
      <c r="D167" s="19"/>
      <c r="E167" s="70"/>
      <c r="F167" s="113"/>
      <c r="G167" s="114"/>
      <c r="H167" s="115"/>
      <c r="I167" s="112">
        <f>ЯНВ.25!I167+F167-E167</f>
        <v>-1350</v>
      </c>
    </row>
    <row r="168" spans="1:9">
      <c r="A168" s="116"/>
      <c r="B168" s="138">
        <f t="shared" si="2"/>
        <v>162</v>
      </c>
      <c r="C168" s="77"/>
      <c r="D168" s="19"/>
      <c r="E168" s="70"/>
      <c r="F168" s="113"/>
      <c r="G168" s="114"/>
      <c r="H168" s="115"/>
      <c r="I168" s="112">
        <f>ЯНВ.25!I168+F168-E168</f>
        <v>-1350</v>
      </c>
    </row>
    <row r="169" spans="1:9">
      <c r="A169" s="116"/>
      <c r="B169" s="138">
        <v>163</v>
      </c>
      <c r="C169" s="144"/>
      <c r="D169" s="19"/>
      <c r="E169" s="70"/>
      <c r="F169" s="113"/>
      <c r="G169" s="114"/>
      <c r="H169" s="115"/>
      <c r="I169" s="112">
        <f>ЯНВ.25!I169+F169-E169</f>
        <v>0</v>
      </c>
    </row>
    <row r="170" spans="1:9">
      <c r="A170" s="116"/>
      <c r="B170" s="138">
        <v>164</v>
      </c>
      <c r="C170" s="77"/>
      <c r="D170" s="19"/>
      <c r="E170" s="70"/>
      <c r="F170" s="113"/>
      <c r="G170" s="114"/>
      <c r="H170" s="115"/>
      <c r="I170" s="112">
        <f>ЯНВ.25!I170+F170-E170</f>
        <v>0</v>
      </c>
    </row>
    <row r="171" spans="1:9">
      <c r="A171" s="116"/>
      <c r="B171" s="138">
        <f t="shared" si="2"/>
        <v>165</v>
      </c>
      <c r="C171" s="77"/>
      <c r="D171" s="19"/>
      <c r="E171" s="70"/>
      <c r="F171" s="113"/>
      <c r="G171" s="114"/>
      <c r="H171" s="115"/>
      <c r="I171" s="112">
        <f>ЯНВ.25!I171+F171-E171</f>
        <v>0</v>
      </c>
    </row>
    <row r="172" spans="1:9">
      <c r="A172" s="116"/>
      <c r="B172" s="138">
        <f t="shared" si="2"/>
        <v>166</v>
      </c>
      <c r="C172" s="77"/>
      <c r="D172" s="19"/>
      <c r="E172" s="70"/>
      <c r="F172" s="113"/>
      <c r="G172" s="114"/>
      <c r="H172" s="115"/>
      <c r="I172" s="112">
        <f>ЯНВ.25!I172+F172-E172</f>
        <v>0</v>
      </c>
    </row>
    <row r="173" spans="1:9">
      <c r="A173" s="116"/>
      <c r="B173" s="138">
        <f t="shared" si="2"/>
        <v>167</v>
      </c>
      <c r="C173" s="77"/>
      <c r="D173" s="19"/>
      <c r="E173" s="70"/>
      <c r="F173" s="113"/>
      <c r="G173" s="114"/>
      <c r="H173" s="115"/>
      <c r="I173" s="112">
        <f>ЯНВ.25!I173+F173-E173</f>
        <v>-1350</v>
      </c>
    </row>
    <row r="174" spans="1:9">
      <c r="A174" s="116"/>
      <c r="B174" s="138">
        <f t="shared" si="2"/>
        <v>168</v>
      </c>
      <c r="C174" s="77"/>
      <c r="D174" s="19"/>
      <c r="E174" s="70"/>
      <c r="F174" s="113"/>
      <c r="G174" s="114"/>
      <c r="H174" s="115"/>
      <c r="I174" s="112">
        <f>ЯНВ.25!I174+F174-E174</f>
        <v>-1350</v>
      </c>
    </row>
    <row r="175" spans="1:9">
      <c r="A175" s="116"/>
      <c r="B175" s="138">
        <f t="shared" si="2"/>
        <v>169</v>
      </c>
      <c r="C175" s="77"/>
      <c r="D175" s="19"/>
      <c r="E175" s="70"/>
      <c r="F175" s="113"/>
      <c r="G175" s="114"/>
      <c r="H175" s="115"/>
      <c r="I175" s="112">
        <f>ЯНВ.25!I175+F175-E175</f>
        <v>-1350</v>
      </c>
    </row>
    <row r="176" spans="1:9">
      <c r="A176" s="116"/>
      <c r="B176" s="138">
        <f t="shared" si="2"/>
        <v>170</v>
      </c>
      <c r="C176" s="77"/>
      <c r="D176" s="19"/>
      <c r="E176" s="70"/>
      <c r="F176" s="113"/>
      <c r="G176" s="114"/>
      <c r="H176" s="115"/>
      <c r="I176" s="112">
        <f>ЯНВ.25!I176+F176-E176</f>
        <v>-1350</v>
      </c>
    </row>
    <row r="177" spans="1:9">
      <c r="A177" s="116"/>
      <c r="B177" s="138">
        <f t="shared" si="2"/>
        <v>171</v>
      </c>
      <c r="C177" s="77"/>
      <c r="D177" s="19"/>
      <c r="E177" s="70"/>
      <c r="F177" s="113"/>
      <c r="G177" s="114"/>
      <c r="H177" s="115"/>
      <c r="I177" s="112">
        <f>ЯНВ.25!I177+F177-E177</f>
        <v>-1350</v>
      </c>
    </row>
    <row r="178" spans="1:9">
      <c r="A178" s="116"/>
      <c r="B178" s="138">
        <v>172</v>
      </c>
      <c r="C178" s="77"/>
      <c r="D178" s="19"/>
      <c r="E178" s="70"/>
      <c r="F178" s="113"/>
      <c r="G178" s="114"/>
      <c r="H178" s="115"/>
      <c r="I178" s="112">
        <f>ЯНВ.25!I178+F178-E178</f>
        <v>-1350</v>
      </c>
    </row>
    <row r="179" spans="1:9">
      <c r="A179" s="116"/>
      <c r="B179" s="138">
        <v>173</v>
      </c>
      <c r="C179" s="77"/>
      <c r="D179" s="19"/>
      <c r="E179" s="70"/>
      <c r="F179" s="113"/>
      <c r="G179" s="114"/>
      <c r="H179" s="115"/>
      <c r="I179" s="112">
        <f>ЯНВ.25!I179+F179-E179</f>
        <v>-1350</v>
      </c>
    </row>
    <row r="180" spans="1:9">
      <c r="A180" s="116"/>
      <c r="B180" s="138" t="s">
        <v>22</v>
      </c>
      <c r="C180" s="77"/>
      <c r="D180" s="19"/>
      <c r="E180" s="70"/>
      <c r="F180" s="113"/>
      <c r="G180" s="114"/>
      <c r="H180" s="115"/>
      <c r="I180" s="112">
        <f>ЯНВ.25!I180+F180-E180</f>
        <v>-2700</v>
      </c>
    </row>
    <row r="181" spans="1:9">
      <c r="A181" s="111"/>
      <c r="B181" s="138">
        <v>175</v>
      </c>
      <c r="C181" s="77"/>
      <c r="D181" s="19"/>
      <c r="E181" s="70"/>
      <c r="F181" s="113"/>
      <c r="G181" s="114"/>
      <c r="H181" s="115"/>
      <c r="I181" s="112">
        <f>ЯНВ.25!I181+F181-E181</f>
        <v>-1350</v>
      </c>
    </row>
    <row r="182" spans="1:9">
      <c r="A182" s="111"/>
      <c r="B182" s="138">
        <f>B181+1</f>
        <v>176</v>
      </c>
      <c r="C182" s="77"/>
      <c r="D182" s="19"/>
      <c r="E182" s="70"/>
      <c r="F182" s="113"/>
      <c r="G182" s="114"/>
      <c r="H182" s="115"/>
      <c r="I182" s="112">
        <f>ЯНВ.25!I182+F182-E182</f>
        <v>-1350</v>
      </c>
    </row>
    <row r="183" spans="1:9">
      <c r="A183" s="111"/>
      <c r="B183" s="138">
        <f t="shared" ref="B183:B246" si="3">B182+1</f>
        <v>177</v>
      </c>
      <c r="C183" s="77"/>
      <c r="D183" s="19"/>
      <c r="E183" s="70"/>
      <c r="F183" s="113"/>
      <c r="G183" s="114"/>
      <c r="H183" s="115"/>
      <c r="I183" s="112">
        <f>ЯНВ.25!I183+F183-E183</f>
        <v>-1350</v>
      </c>
    </row>
    <row r="184" spans="1:9">
      <c r="A184" s="111"/>
      <c r="B184" s="138">
        <f t="shared" si="3"/>
        <v>178</v>
      </c>
      <c r="C184" s="77"/>
      <c r="D184" s="19"/>
      <c r="E184" s="70"/>
      <c r="F184" s="113"/>
      <c r="G184" s="114"/>
      <c r="H184" s="115"/>
      <c r="I184" s="112">
        <f>ЯНВ.25!I184+F184-E184</f>
        <v>-1350</v>
      </c>
    </row>
    <row r="185" spans="1:9">
      <c r="A185" s="111"/>
      <c r="B185" s="138">
        <f t="shared" si="3"/>
        <v>179</v>
      </c>
      <c r="C185" s="77"/>
      <c r="D185" s="19"/>
      <c r="E185" s="70"/>
      <c r="F185" s="113"/>
      <c r="G185" s="114"/>
      <c r="H185" s="115"/>
      <c r="I185" s="112">
        <f>ЯНВ.25!I185+F185-E185</f>
        <v>-1350</v>
      </c>
    </row>
    <row r="186" spans="1:9">
      <c r="A186" s="111"/>
      <c r="B186" s="138">
        <f t="shared" si="3"/>
        <v>180</v>
      </c>
      <c r="C186" s="77"/>
      <c r="D186" s="19"/>
      <c r="E186" s="70"/>
      <c r="F186" s="113"/>
      <c r="G186" s="114"/>
      <c r="H186" s="115"/>
      <c r="I186" s="112">
        <f>ЯНВ.25!I186+F186-E186</f>
        <v>-1350</v>
      </c>
    </row>
    <row r="187" spans="1:9">
      <c r="A187" s="111"/>
      <c r="B187" s="138">
        <f t="shared" si="3"/>
        <v>181</v>
      </c>
      <c r="C187" s="77"/>
      <c r="D187" s="19"/>
      <c r="E187" s="70"/>
      <c r="F187" s="113"/>
      <c r="G187" s="114"/>
      <c r="H187" s="115"/>
      <c r="I187" s="112">
        <f>ЯНВ.25!I187+F187-E187</f>
        <v>12150</v>
      </c>
    </row>
    <row r="188" spans="1:9">
      <c r="A188" s="111"/>
      <c r="B188" s="138">
        <f t="shared" si="3"/>
        <v>182</v>
      </c>
      <c r="C188" s="77"/>
      <c r="D188" s="19"/>
      <c r="E188" s="70"/>
      <c r="F188" s="113"/>
      <c r="G188" s="114"/>
      <c r="H188" s="115"/>
      <c r="I188" s="112">
        <f>ЯНВ.25!I188+F188-E188</f>
        <v>12150</v>
      </c>
    </row>
    <row r="189" spans="1:9">
      <c r="A189" s="111"/>
      <c r="B189" s="138">
        <f t="shared" si="3"/>
        <v>183</v>
      </c>
      <c r="C189" s="77"/>
      <c r="D189" s="19"/>
      <c r="E189" s="70"/>
      <c r="F189" s="113"/>
      <c r="G189" s="114"/>
      <c r="H189" s="115"/>
      <c r="I189" s="112">
        <f>ЯНВ.25!I189+F189-E189</f>
        <v>0</v>
      </c>
    </row>
    <row r="190" spans="1:9">
      <c r="A190" s="111"/>
      <c r="B190" s="138">
        <f t="shared" si="3"/>
        <v>184</v>
      </c>
      <c r="C190" s="77"/>
      <c r="D190" s="19"/>
      <c r="E190" s="70"/>
      <c r="F190" s="113"/>
      <c r="G190" s="114"/>
      <c r="H190" s="115"/>
      <c r="I190" s="112">
        <f>ЯНВ.25!I190+F190-E190</f>
        <v>-1350</v>
      </c>
    </row>
    <row r="191" spans="1:9">
      <c r="A191" s="111"/>
      <c r="B191" s="138">
        <f t="shared" si="3"/>
        <v>185</v>
      </c>
      <c r="C191" s="77"/>
      <c r="D191" s="19"/>
      <c r="E191" s="70"/>
      <c r="F191" s="113"/>
      <c r="G191" s="114"/>
      <c r="H191" s="115"/>
      <c r="I191" s="112">
        <f>ЯНВ.25!I191+F191-E191</f>
        <v>-1350</v>
      </c>
    </row>
    <row r="192" spans="1:9">
      <c r="A192" s="111"/>
      <c r="B192" s="138">
        <f t="shared" si="3"/>
        <v>186</v>
      </c>
      <c r="C192" s="77"/>
      <c r="D192" s="19"/>
      <c r="E192" s="70"/>
      <c r="F192" s="113"/>
      <c r="G192" s="114"/>
      <c r="H192" s="115"/>
      <c r="I192" s="112">
        <f>ЯНВ.25!I192+F192-E192</f>
        <v>-1350</v>
      </c>
    </row>
    <row r="193" spans="1:9">
      <c r="A193" s="111"/>
      <c r="B193" s="138">
        <f t="shared" si="3"/>
        <v>187</v>
      </c>
      <c r="C193" s="77"/>
      <c r="D193" s="19"/>
      <c r="E193" s="70"/>
      <c r="F193" s="113"/>
      <c r="G193" s="114"/>
      <c r="H193" s="115"/>
      <c r="I193" s="112">
        <f>ЯНВ.25!I193+F193-E193</f>
        <v>5400</v>
      </c>
    </row>
    <row r="194" spans="1:9">
      <c r="A194" s="111"/>
      <c r="B194" s="138">
        <f t="shared" si="3"/>
        <v>188</v>
      </c>
      <c r="C194" s="77"/>
      <c r="D194" s="19"/>
      <c r="E194" s="70"/>
      <c r="F194" s="113"/>
      <c r="G194" s="114"/>
      <c r="H194" s="115"/>
      <c r="I194" s="112">
        <f>ЯНВ.25!I194+F194-E194</f>
        <v>3650</v>
      </c>
    </row>
    <row r="195" spans="1:9">
      <c r="A195" s="111"/>
      <c r="B195" s="138">
        <f t="shared" si="3"/>
        <v>189</v>
      </c>
      <c r="C195" s="77"/>
      <c r="D195" s="19"/>
      <c r="E195" s="70"/>
      <c r="F195" s="113"/>
      <c r="G195" s="114"/>
      <c r="H195" s="115"/>
      <c r="I195" s="112">
        <f>ЯНВ.25!I195+F195-E195</f>
        <v>-1350</v>
      </c>
    </row>
    <row r="196" spans="1:9">
      <c r="A196" s="111"/>
      <c r="B196" s="138">
        <f t="shared" si="3"/>
        <v>190</v>
      </c>
      <c r="C196" s="77"/>
      <c r="D196" s="19"/>
      <c r="E196" s="70"/>
      <c r="F196" s="113"/>
      <c r="G196" s="114"/>
      <c r="H196" s="115"/>
      <c r="I196" s="112">
        <f>ЯНВ.25!I196+F196-E196</f>
        <v>0</v>
      </c>
    </row>
    <row r="197" spans="1:9">
      <c r="A197" s="111"/>
      <c r="B197" s="138">
        <f t="shared" si="3"/>
        <v>191</v>
      </c>
      <c r="C197" s="77"/>
      <c r="D197" s="19"/>
      <c r="E197" s="70"/>
      <c r="F197" s="113"/>
      <c r="G197" s="114"/>
      <c r="H197" s="115"/>
      <c r="I197" s="112">
        <f>ЯНВ.25!I197+F197-E197</f>
        <v>-1350</v>
      </c>
    </row>
    <row r="198" spans="1:9">
      <c r="A198" s="111"/>
      <c r="B198" s="138">
        <f t="shared" si="3"/>
        <v>192</v>
      </c>
      <c r="C198" s="77"/>
      <c r="D198" s="19"/>
      <c r="E198" s="70"/>
      <c r="F198" s="113"/>
      <c r="G198" s="114"/>
      <c r="H198" s="115"/>
      <c r="I198" s="112">
        <f>ЯНВ.25!I198+F198-E198</f>
        <v>-1350</v>
      </c>
    </row>
    <row r="199" spans="1:9">
      <c r="A199" s="111"/>
      <c r="B199" s="138">
        <f t="shared" si="3"/>
        <v>193</v>
      </c>
      <c r="C199" s="77"/>
      <c r="D199" s="19"/>
      <c r="E199" s="70"/>
      <c r="F199" s="113"/>
      <c r="G199" s="114"/>
      <c r="H199" s="115"/>
      <c r="I199" s="112">
        <f>ЯНВ.25!I199+F199-E199</f>
        <v>0</v>
      </c>
    </row>
    <row r="200" spans="1:9">
      <c r="A200" s="111"/>
      <c r="B200" s="138">
        <f t="shared" si="3"/>
        <v>194</v>
      </c>
      <c r="C200" s="77"/>
      <c r="D200" s="19"/>
      <c r="E200" s="70"/>
      <c r="F200" s="113"/>
      <c r="G200" s="114"/>
      <c r="H200" s="115"/>
      <c r="I200" s="112">
        <f>ЯНВ.25!I200+F200-E200</f>
        <v>0</v>
      </c>
    </row>
    <row r="201" spans="1:9">
      <c r="A201" s="111"/>
      <c r="B201" s="138">
        <f t="shared" si="3"/>
        <v>195</v>
      </c>
      <c r="C201" s="77"/>
      <c r="D201" s="19"/>
      <c r="E201" s="70"/>
      <c r="F201" s="113"/>
      <c r="G201" s="114"/>
      <c r="H201" s="115"/>
      <c r="I201" s="112">
        <f>ЯНВ.25!I201+F201-E201</f>
        <v>0</v>
      </c>
    </row>
    <row r="202" spans="1:9">
      <c r="A202" s="111"/>
      <c r="B202" s="138">
        <f t="shared" si="3"/>
        <v>196</v>
      </c>
      <c r="C202" s="77"/>
      <c r="D202" s="19"/>
      <c r="E202" s="70"/>
      <c r="F202" s="113"/>
      <c r="G202" s="114"/>
      <c r="H202" s="115"/>
      <c r="I202" s="112">
        <f>ЯНВ.25!I202+F202-E202</f>
        <v>0</v>
      </c>
    </row>
    <row r="203" spans="1:9">
      <c r="A203" s="111"/>
      <c r="B203" s="138">
        <f t="shared" si="3"/>
        <v>197</v>
      </c>
      <c r="C203" s="77"/>
      <c r="D203" s="19"/>
      <c r="E203" s="70"/>
      <c r="F203" s="113"/>
      <c r="G203" s="114"/>
      <c r="H203" s="115"/>
      <c r="I203" s="112">
        <f>ЯНВ.25!I203+F203-E203</f>
        <v>-1350</v>
      </c>
    </row>
    <row r="204" spans="1:9">
      <c r="A204" s="111"/>
      <c r="B204" s="138">
        <f t="shared" si="3"/>
        <v>198</v>
      </c>
      <c r="C204" s="77"/>
      <c r="D204" s="19"/>
      <c r="E204" s="70"/>
      <c r="F204" s="113"/>
      <c r="G204" s="114"/>
      <c r="H204" s="115"/>
      <c r="I204" s="112">
        <f>ЯНВ.25!I204+F204-E204</f>
        <v>-1350</v>
      </c>
    </row>
    <row r="205" spans="1:9">
      <c r="A205" s="111"/>
      <c r="B205" s="138">
        <f t="shared" si="3"/>
        <v>199</v>
      </c>
      <c r="C205" s="77"/>
      <c r="D205" s="19"/>
      <c r="E205" s="70"/>
      <c r="F205" s="113"/>
      <c r="G205" s="114"/>
      <c r="H205" s="115"/>
      <c r="I205" s="112">
        <f>ЯНВ.25!I205+F205-E205</f>
        <v>0</v>
      </c>
    </row>
    <row r="206" spans="1:9">
      <c r="A206" s="111"/>
      <c r="B206" s="138">
        <f t="shared" si="3"/>
        <v>200</v>
      </c>
      <c r="C206" s="77"/>
      <c r="D206" s="19"/>
      <c r="E206" s="70"/>
      <c r="F206" s="113"/>
      <c r="G206" s="114"/>
      <c r="H206" s="115"/>
      <c r="I206" s="112">
        <f>ЯНВ.25!I206+F206-E206</f>
        <v>0</v>
      </c>
    </row>
    <row r="207" spans="1:9">
      <c r="A207" s="111"/>
      <c r="B207" s="138">
        <f t="shared" si="3"/>
        <v>201</v>
      </c>
      <c r="C207" s="77"/>
      <c r="D207" s="19"/>
      <c r="E207" s="70"/>
      <c r="F207" s="113"/>
      <c r="G207" s="114"/>
      <c r="H207" s="115"/>
      <c r="I207" s="112">
        <f>ЯНВ.25!I207+F207-E207</f>
        <v>-1350</v>
      </c>
    </row>
    <row r="208" spans="1:9">
      <c r="A208" s="111"/>
      <c r="B208" s="138">
        <f t="shared" si="3"/>
        <v>202</v>
      </c>
      <c r="C208" s="77"/>
      <c r="D208" s="19"/>
      <c r="E208" s="70"/>
      <c r="F208" s="113"/>
      <c r="G208" s="114"/>
      <c r="H208" s="115"/>
      <c r="I208" s="112">
        <f>ЯНВ.25!I208+F208-E208</f>
        <v>-1350</v>
      </c>
    </row>
    <row r="209" spans="1:9">
      <c r="A209" s="111"/>
      <c r="B209" s="138">
        <f t="shared" si="3"/>
        <v>203</v>
      </c>
      <c r="C209" s="77"/>
      <c r="D209" s="19"/>
      <c r="E209" s="70"/>
      <c r="F209" s="113"/>
      <c r="G209" s="114"/>
      <c r="H209" s="115"/>
      <c r="I209" s="112">
        <f>ЯНВ.25!I209+F209-E209</f>
        <v>-1350</v>
      </c>
    </row>
    <row r="210" spans="1:9">
      <c r="A210" s="111"/>
      <c r="B210" s="138">
        <f>B209+1</f>
        <v>204</v>
      </c>
      <c r="C210" s="77"/>
      <c r="D210" s="19"/>
      <c r="E210" s="70"/>
      <c r="F210" s="113"/>
      <c r="G210" s="114"/>
      <c r="H210" s="115"/>
      <c r="I210" s="112">
        <f>ЯНВ.25!I210+F210-E210</f>
        <v>0</v>
      </c>
    </row>
    <row r="211" spans="1:9">
      <c r="A211" s="111"/>
      <c r="B211" s="138">
        <f t="shared" si="3"/>
        <v>205</v>
      </c>
      <c r="C211" s="77"/>
      <c r="D211" s="19"/>
      <c r="E211" s="70"/>
      <c r="F211" s="113"/>
      <c r="G211" s="114"/>
      <c r="H211" s="115"/>
      <c r="I211" s="112">
        <f>ЯНВ.25!I211+F211-E211</f>
        <v>-1350</v>
      </c>
    </row>
    <row r="212" spans="1:9">
      <c r="A212" s="111"/>
      <c r="B212" s="138">
        <f t="shared" si="3"/>
        <v>206</v>
      </c>
      <c r="C212" s="77"/>
      <c r="D212" s="19"/>
      <c r="E212" s="70"/>
      <c r="F212" s="113"/>
      <c r="G212" s="114"/>
      <c r="H212" s="115"/>
      <c r="I212" s="112">
        <f>ЯНВ.25!I212+F212-E212</f>
        <v>-1350</v>
      </c>
    </row>
    <row r="213" spans="1:9">
      <c r="A213" s="111"/>
      <c r="B213" s="138">
        <f t="shared" si="3"/>
        <v>207</v>
      </c>
      <c r="C213" s="77"/>
      <c r="D213" s="19"/>
      <c r="E213" s="70"/>
      <c r="F213" s="113"/>
      <c r="G213" s="114"/>
      <c r="H213" s="115"/>
      <c r="I213" s="112">
        <f>ЯНВ.25!I213+F213-E213</f>
        <v>-1350</v>
      </c>
    </row>
    <row r="214" spans="1:9">
      <c r="A214" s="111"/>
      <c r="B214" s="138">
        <f t="shared" si="3"/>
        <v>208</v>
      </c>
      <c r="C214" s="77"/>
      <c r="D214" s="19"/>
      <c r="E214" s="70"/>
      <c r="F214" s="113"/>
      <c r="G214" s="114"/>
      <c r="H214" s="115"/>
      <c r="I214" s="112">
        <f>ЯНВ.25!I214+F214-E214</f>
        <v>-1350</v>
      </c>
    </row>
    <row r="215" spans="1:9">
      <c r="A215" s="111"/>
      <c r="B215" s="138">
        <f t="shared" si="3"/>
        <v>209</v>
      </c>
      <c r="C215" s="77"/>
      <c r="D215" s="19"/>
      <c r="E215" s="70"/>
      <c r="F215" s="113"/>
      <c r="G215" s="114"/>
      <c r="H215" s="115"/>
      <c r="I215" s="112">
        <f>ЯНВ.25!I215+F215-E215</f>
        <v>-1350</v>
      </c>
    </row>
    <row r="216" spans="1:9">
      <c r="A216" s="111"/>
      <c r="B216" s="138">
        <f t="shared" si="3"/>
        <v>210</v>
      </c>
      <c r="C216" s="77"/>
      <c r="D216" s="19"/>
      <c r="E216" s="70"/>
      <c r="F216" s="113"/>
      <c r="G216" s="114"/>
      <c r="H216" s="115"/>
      <c r="I216" s="112">
        <f>ЯНВ.25!I216+F216-E216</f>
        <v>-1350</v>
      </c>
    </row>
    <row r="217" spans="1:9">
      <c r="A217" s="111"/>
      <c r="B217" s="138">
        <f t="shared" si="3"/>
        <v>211</v>
      </c>
      <c r="C217" s="77"/>
      <c r="D217" s="19"/>
      <c r="E217" s="70"/>
      <c r="F217" s="113"/>
      <c r="G217" s="114"/>
      <c r="H217" s="115"/>
      <c r="I217" s="112">
        <f>ЯНВ.25!I217+F217-E217</f>
        <v>-1350</v>
      </c>
    </row>
    <row r="218" spans="1:9">
      <c r="A218" s="111"/>
      <c r="B218" s="138">
        <f t="shared" si="3"/>
        <v>212</v>
      </c>
      <c r="C218" s="77"/>
      <c r="D218" s="19"/>
      <c r="E218" s="70"/>
      <c r="F218" s="113"/>
      <c r="G218" s="114"/>
      <c r="H218" s="115"/>
      <c r="I218" s="112">
        <f>ЯНВ.25!I218+F218-E218</f>
        <v>0</v>
      </c>
    </row>
    <row r="219" spans="1:9">
      <c r="A219" s="111"/>
      <c r="B219" s="138">
        <f t="shared" si="3"/>
        <v>213</v>
      </c>
      <c r="C219" s="77"/>
      <c r="D219" s="19"/>
      <c r="E219" s="70"/>
      <c r="F219" s="113"/>
      <c r="G219" s="114"/>
      <c r="H219" s="115"/>
      <c r="I219" s="112">
        <f>ЯНВ.25!I219+F219-E219</f>
        <v>-1350</v>
      </c>
    </row>
    <row r="220" spans="1:9">
      <c r="A220" s="111"/>
      <c r="B220" s="138">
        <f t="shared" si="3"/>
        <v>214</v>
      </c>
      <c r="C220" s="77"/>
      <c r="D220" s="138"/>
      <c r="E220" s="70"/>
      <c r="F220" s="113"/>
      <c r="G220" s="114"/>
      <c r="H220" s="115"/>
      <c r="I220" s="112">
        <f>ЯНВ.25!I220+F220-E220</f>
        <v>-1350</v>
      </c>
    </row>
    <row r="221" spans="1:9">
      <c r="A221" s="111"/>
      <c r="B221" s="138">
        <f t="shared" si="3"/>
        <v>215</v>
      </c>
      <c r="C221" s="77"/>
      <c r="D221" s="19"/>
      <c r="E221" s="70"/>
      <c r="F221" s="113"/>
      <c r="G221" s="114"/>
      <c r="H221" s="115"/>
      <c r="I221" s="112">
        <f>ЯНВ.25!I221+F221-E221</f>
        <v>-1350</v>
      </c>
    </row>
    <row r="222" spans="1:9">
      <c r="A222" s="111"/>
      <c r="B222" s="138">
        <f t="shared" si="3"/>
        <v>216</v>
      </c>
      <c r="C222" s="77"/>
      <c r="D222" s="19"/>
      <c r="E222" s="70"/>
      <c r="F222" s="113"/>
      <c r="G222" s="114"/>
      <c r="H222" s="115"/>
      <c r="I222" s="112">
        <f>ЯНВ.25!I222+F222-E222</f>
        <v>-1350</v>
      </c>
    </row>
    <row r="223" spans="1:9">
      <c r="A223" s="111"/>
      <c r="B223" s="138">
        <f t="shared" si="3"/>
        <v>217</v>
      </c>
      <c r="C223" s="77"/>
      <c r="D223" s="19"/>
      <c r="E223" s="70"/>
      <c r="F223" s="113"/>
      <c r="G223" s="114"/>
      <c r="H223" s="115"/>
      <c r="I223" s="112">
        <f>ЯНВ.25!I223+F223-E223</f>
        <v>-1350</v>
      </c>
    </row>
    <row r="224" spans="1:9">
      <c r="A224" s="111"/>
      <c r="B224" s="138">
        <f t="shared" si="3"/>
        <v>218</v>
      </c>
      <c r="C224" s="142"/>
      <c r="D224" s="19"/>
      <c r="E224" s="70"/>
      <c r="F224" s="113"/>
      <c r="G224" s="114"/>
      <c r="H224" s="115"/>
      <c r="I224" s="112">
        <f>ЯНВ.25!I224+F224-E224</f>
        <v>0</v>
      </c>
    </row>
    <row r="225" spans="1:9">
      <c r="A225" s="111"/>
      <c r="B225" s="138">
        <f t="shared" si="3"/>
        <v>219</v>
      </c>
      <c r="C225" s="77"/>
      <c r="D225" s="19"/>
      <c r="E225" s="70"/>
      <c r="F225" s="113"/>
      <c r="G225" s="114"/>
      <c r="H225" s="115"/>
      <c r="I225" s="112">
        <f>ЯНВ.25!I225+F225-E225</f>
        <v>0</v>
      </c>
    </row>
    <row r="226" spans="1:9">
      <c r="A226" s="111"/>
      <c r="B226" s="138">
        <f t="shared" si="3"/>
        <v>220</v>
      </c>
      <c r="C226" s="77"/>
      <c r="D226" s="19"/>
      <c r="E226" s="70"/>
      <c r="F226" s="113"/>
      <c r="G226" s="114"/>
      <c r="H226" s="115"/>
      <c r="I226" s="112">
        <f>ЯНВ.25!I226+F226-E226</f>
        <v>-1350</v>
      </c>
    </row>
    <row r="227" spans="1:9">
      <c r="A227" s="111"/>
      <c r="B227" s="138">
        <f t="shared" si="3"/>
        <v>221</v>
      </c>
      <c r="C227" s="77"/>
      <c r="D227" s="19"/>
      <c r="E227" s="70"/>
      <c r="F227" s="113"/>
      <c r="G227" s="114"/>
      <c r="H227" s="115"/>
      <c r="I227" s="112">
        <f>ЯНВ.25!I227+F227-E227</f>
        <v>-1350</v>
      </c>
    </row>
    <row r="228" spans="1:9">
      <c r="A228" s="111"/>
      <c r="B228" s="138">
        <f t="shared" si="3"/>
        <v>222</v>
      </c>
      <c r="C228" s="77"/>
      <c r="D228" s="19"/>
      <c r="E228" s="70"/>
      <c r="F228" s="113"/>
      <c r="G228" s="114"/>
      <c r="H228" s="115"/>
      <c r="I228" s="112">
        <f>ЯНВ.25!I228+F228-E228</f>
        <v>-1350</v>
      </c>
    </row>
    <row r="229" spans="1:9">
      <c r="A229" s="111"/>
      <c r="B229" s="138">
        <f t="shared" si="3"/>
        <v>223</v>
      </c>
      <c r="C229" s="77"/>
      <c r="D229" s="19"/>
      <c r="E229" s="70"/>
      <c r="F229" s="113"/>
      <c r="G229" s="114"/>
      <c r="H229" s="115"/>
      <c r="I229" s="112">
        <f>ЯНВ.25!I229+F229-E229</f>
        <v>-1350</v>
      </c>
    </row>
    <row r="230" spans="1:9">
      <c r="A230" s="111"/>
      <c r="B230" s="138">
        <f t="shared" si="3"/>
        <v>224</v>
      </c>
      <c r="C230" s="77"/>
      <c r="D230" s="19"/>
      <c r="E230" s="70"/>
      <c r="F230" s="113"/>
      <c r="G230" s="114"/>
      <c r="H230" s="115"/>
      <c r="I230" s="112">
        <f>ЯНВ.25!I230+F230-E230</f>
        <v>-1350</v>
      </c>
    </row>
    <row r="231" spans="1:9">
      <c r="A231" s="111"/>
      <c r="B231" s="138">
        <f t="shared" si="3"/>
        <v>225</v>
      </c>
      <c r="C231" s="77"/>
      <c r="D231" s="19"/>
      <c r="E231" s="70"/>
      <c r="F231" s="113"/>
      <c r="G231" s="114"/>
      <c r="H231" s="115"/>
      <c r="I231" s="112">
        <f>ЯНВ.25!I231+F231-E231</f>
        <v>-1350</v>
      </c>
    </row>
    <row r="232" spans="1:9">
      <c r="A232" s="111"/>
      <c r="B232" s="138">
        <f t="shared" si="3"/>
        <v>226</v>
      </c>
      <c r="C232" s="77"/>
      <c r="D232" s="19"/>
      <c r="E232" s="70"/>
      <c r="F232" s="113"/>
      <c r="G232" s="114"/>
      <c r="H232" s="115"/>
      <c r="I232" s="112">
        <f>ЯНВ.25!I232+F232-E232</f>
        <v>-1350</v>
      </c>
    </row>
    <row r="233" spans="1:9">
      <c r="A233" s="111"/>
      <c r="B233" s="138">
        <f t="shared" si="3"/>
        <v>227</v>
      </c>
      <c r="C233" s="77"/>
      <c r="D233" s="19"/>
      <c r="E233" s="70"/>
      <c r="F233" s="113"/>
      <c r="G233" s="114"/>
      <c r="H233" s="115"/>
      <c r="I233" s="112">
        <f>ЯНВ.25!I233+F233-E233</f>
        <v>-1350</v>
      </c>
    </row>
    <row r="234" spans="1:9">
      <c r="A234" s="111"/>
      <c r="B234" s="138">
        <f t="shared" si="3"/>
        <v>228</v>
      </c>
      <c r="C234" s="77"/>
      <c r="D234" s="19"/>
      <c r="E234" s="70"/>
      <c r="F234" s="113"/>
      <c r="G234" s="114"/>
      <c r="H234" s="115"/>
      <c r="I234" s="112">
        <f>ЯНВ.25!I234+F234-E234</f>
        <v>-1350</v>
      </c>
    </row>
    <row r="235" spans="1:9">
      <c r="A235" s="111"/>
      <c r="B235" s="138">
        <f t="shared" si="3"/>
        <v>229</v>
      </c>
      <c r="C235" s="77"/>
      <c r="D235" s="19"/>
      <c r="E235" s="70"/>
      <c r="F235" s="113"/>
      <c r="G235" s="114"/>
      <c r="H235" s="115"/>
      <c r="I235" s="112">
        <f>ЯНВ.25!I235+F235-E235</f>
        <v>-1350</v>
      </c>
    </row>
    <row r="236" spans="1:9">
      <c r="A236" s="111"/>
      <c r="B236" s="138">
        <f t="shared" si="3"/>
        <v>230</v>
      </c>
      <c r="C236" s="77"/>
      <c r="D236" s="19"/>
      <c r="E236" s="70"/>
      <c r="F236" s="113"/>
      <c r="G236" s="114"/>
      <c r="H236" s="115"/>
      <c r="I236" s="112">
        <f>ЯНВ.25!I236+F236-E236</f>
        <v>-1350</v>
      </c>
    </row>
    <row r="237" spans="1:9">
      <c r="A237" s="111"/>
      <c r="B237" s="138">
        <f t="shared" si="3"/>
        <v>231</v>
      </c>
      <c r="C237" s="77"/>
      <c r="D237" s="19"/>
      <c r="E237" s="70"/>
      <c r="F237" s="113"/>
      <c r="G237" s="114"/>
      <c r="H237" s="115"/>
      <c r="I237" s="112">
        <f>ЯНВ.25!I237+F237-E237</f>
        <v>-1350</v>
      </c>
    </row>
    <row r="238" spans="1:9">
      <c r="A238" s="111"/>
      <c r="B238" s="138">
        <f t="shared" si="3"/>
        <v>232</v>
      </c>
      <c r="C238" s="77"/>
      <c r="D238" s="19"/>
      <c r="E238" s="70"/>
      <c r="F238" s="113"/>
      <c r="G238" s="114"/>
      <c r="H238" s="115"/>
      <c r="I238" s="112">
        <f>ЯНВ.25!I238+F238-E238</f>
        <v>-1350</v>
      </c>
    </row>
    <row r="239" spans="1:9">
      <c r="A239" s="111"/>
      <c r="B239" s="138">
        <f t="shared" si="3"/>
        <v>233</v>
      </c>
      <c r="C239" s="77"/>
      <c r="D239" s="19"/>
      <c r="E239" s="70"/>
      <c r="F239" s="113"/>
      <c r="G239" s="114"/>
      <c r="H239" s="115"/>
      <c r="I239" s="112">
        <f>ЯНВ.25!I239+F239-E239</f>
        <v>-1350</v>
      </c>
    </row>
    <row r="240" spans="1:9">
      <c r="A240" s="111"/>
      <c r="B240" s="138">
        <f t="shared" si="3"/>
        <v>234</v>
      </c>
      <c r="C240" s="77"/>
      <c r="D240" s="19"/>
      <c r="E240" s="70"/>
      <c r="F240" s="113"/>
      <c r="G240" s="114"/>
      <c r="H240" s="115"/>
      <c r="I240" s="112">
        <f>ЯНВ.25!I240+F240-E240</f>
        <v>-1350</v>
      </c>
    </row>
    <row r="241" spans="1:9">
      <c r="A241" s="111"/>
      <c r="B241" s="138">
        <f t="shared" si="3"/>
        <v>235</v>
      </c>
      <c r="C241" s="77"/>
      <c r="D241" s="19"/>
      <c r="E241" s="70"/>
      <c r="F241" s="113"/>
      <c r="G241" s="114"/>
      <c r="H241" s="115"/>
      <c r="I241" s="112">
        <f>ЯНВ.25!I241+F241-E241</f>
        <v>-1350</v>
      </c>
    </row>
    <row r="242" spans="1:9">
      <c r="A242" s="111"/>
      <c r="B242" s="138">
        <f t="shared" si="3"/>
        <v>236</v>
      </c>
      <c r="C242" s="77"/>
      <c r="D242" s="19"/>
      <c r="E242" s="70"/>
      <c r="F242" s="113"/>
      <c r="G242" s="114"/>
      <c r="H242" s="115"/>
      <c r="I242" s="112">
        <f>ЯНВ.25!I242+F242-E242</f>
        <v>-1350</v>
      </c>
    </row>
    <row r="243" spans="1:9">
      <c r="A243" s="111"/>
      <c r="B243" s="138">
        <f t="shared" si="3"/>
        <v>237</v>
      </c>
      <c r="C243" s="77"/>
      <c r="D243" s="19"/>
      <c r="E243" s="70"/>
      <c r="F243" s="113"/>
      <c r="G243" s="114"/>
      <c r="H243" s="115"/>
      <c r="I243" s="112">
        <f>ЯНВ.25!I243+F243-E243</f>
        <v>-1350</v>
      </c>
    </row>
    <row r="244" spans="1:9">
      <c r="A244" s="111"/>
      <c r="B244" s="138">
        <f t="shared" si="3"/>
        <v>238</v>
      </c>
      <c r="C244" s="77"/>
      <c r="D244" s="19"/>
      <c r="E244" s="70"/>
      <c r="F244" s="113"/>
      <c r="G244" s="114"/>
      <c r="H244" s="115"/>
      <c r="I244" s="112">
        <f>ЯНВ.25!I244+F244-E244</f>
        <v>-1350</v>
      </c>
    </row>
    <row r="245" spans="1:9">
      <c r="A245" s="111"/>
      <c r="B245" s="138">
        <f t="shared" si="3"/>
        <v>239</v>
      </c>
      <c r="C245" s="77"/>
      <c r="D245" s="19"/>
      <c r="E245" s="70"/>
      <c r="F245" s="113"/>
      <c r="G245" s="114"/>
      <c r="H245" s="115"/>
      <c r="I245" s="112">
        <f>ЯНВ.25!I245+F245-E245</f>
        <v>-1350</v>
      </c>
    </row>
    <row r="246" spans="1:9">
      <c r="A246" s="111"/>
      <c r="B246" s="138">
        <f t="shared" si="3"/>
        <v>240</v>
      </c>
      <c r="C246" s="77"/>
      <c r="D246" s="19"/>
      <c r="E246" s="70"/>
      <c r="F246" s="113"/>
      <c r="G246" s="114"/>
      <c r="H246" s="115"/>
      <c r="I246" s="112">
        <f>ЯНВ.25!I246+F246-E246</f>
        <v>-1350</v>
      </c>
    </row>
    <row r="247" spans="1:9">
      <c r="A247" s="111"/>
      <c r="B247" s="169">
        <v>241</v>
      </c>
      <c r="C247" s="77"/>
      <c r="D247" s="19"/>
      <c r="E247" s="70"/>
      <c r="F247" s="113"/>
      <c r="G247" s="114"/>
      <c r="H247" s="115"/>
      <c r="I247" s="112">
        <f>ЯНВ.25!I247+F247-E247</f>
        <v>-1350</v>
      </c>
    </row>
    <row r="248" spans="1:9">
      <c r="A248" s="116"/>
      <c r="B248" s="138" t="s">
        <v>23</v>
      </c>
      <c r="C248" s="77"/>
      <c r="D248" s="19"/>
      <c r="E248" s="70"/>
      <c r="F248" s="113"/>
      <c r="G248" s="114"/>
      <c r="H248" s="115"/>
      <c r="I248" s="112">
        <f>ЯНВ.25!I248+F248-E248</f>
        <v>-2700</v>
      </c>
    </row>
    <row r="249" spans="1:9">
      <c r="A249" s="116"/>
      <c r="B249" s="138" t="s">
        <v>24</v>
      </c>
      <c r="C249" s="77"/>
      <c r="D249" s="19"/>
      <c r="E249" s="70"/>
      <c r="F249" s="113"/>
      <c r="G249" s="114"/>
      <c r="H249" s="115"/>
      <c r="I249" s="112">
        <f>ЯНВ.25!I249+F249-E249</f>
        <v>0</v>
      </c>
    </row>
    <row r="250" spans="1:9">
      <c r="A250" s="116"/>
      <c r="B250" s="138">
        <f>243+1</f>
        <v>244</v>
      </c>
      <c r="C250" s="77"/>
      <c r="D250" s="19"/>
      <c r="E250" s="70"/>
      <c r="F250" s="113"/>
      <c r="G250" s="114"/>
      <c r="H250" s="115"/>
      <c r="I250" s="112">
        <f>ЯНВ.25!I250+F250-E250</f>
        <v>0</v>
      </c>
    </row>
    <row r="251" spans="1:9">
      <c r="A251" s="116"/>
      <c r="B251" s="138">
        <f t="shared" ref="B251:B271" si="4">B250+1</f>
        <v>245</v>
      </c>
      <c r="C251" s="77"/>
      <c r="D251" s="19"/>
      <c r="E251" s="70"/>
      <c r="F251" s="113"/>
      <c r="G251" s="114"/>
      <c r="H251" s="115"/>
      <c r="I251" s="112">
        <f>ЯНВ.25!I251+F251-E251</f>
        <v>-1350</v>
      </c>
    </row>
    <row r="252" spans="1:9">
      <c r="A252" s="116"/>
      <c r="B252" s="138">
        <f t="shared" si="4"/>
        <v>246</v>
      </c>
      <c r="C252" s="77"/>
      <c r="D252" s="19"/>
      <c r="E252" s="70"/>
      <c r="F252" s="113"/>
      <c r="G252" s="114"/>
      <c r="H252" s="115"/>
      <c r="I252" s="112">
        <f>ЯНВ.25!I252+F252-E252</f>
        <v>0</v>
      </c>
    </row>
    <row r="253" spans="1:9">
      <c r="A253" s="116"/>
      <c r="B253" s="138">
        <f t="shared" si="4"/>
        <v>247</v>
      </c>
      <c r="C253" s="77"/>
      <c r="D253" s="19"/>
      <c r="E253" s="70"/>
      <c r="F253" s="113"/>
      <c r="G253" s="114"/>
      <c r="H253" s="115"/>
      <c r="I253" s="112">
        <f>ЯНВ.25!I253+F253-E253</f>
        <v>1450</v>
      </c>
    </row>
    <row r="254" spans="1:9">
      <c r="A254" s="116"/>
      <c r="B254" s="138">
        <f t="shared" si="4"/>
        <v>248</v>
      </c>
      <c r="C254" s="77"/>
      <c r="D254" s="19"/>
      <c r="E254" s="70"/>
      <c r="F254" s="113"/>
      <c r="G254" s="114"/>
      <c r="H254" s="115"/>
      <c r="I254" s="112">
        <f>ЯНВ.25!I254+F254-E254</f>
        <v>0</v>
      </c>
    </row>
    <row r="255" spans="1:9">
      <c r="A255" s="116"/>
      <c r="B255" s="138">
        <f t="shared" si="4"/>
        <v>249</v>
      </c>
      <c r="C255" s="77"/>
      <c r="D255" s="19"/>
      <c r="E255" s="70"/>
      <c r="F255" s="113"/>
      <c r="G255" s="114"/>
      <c r="H255" s="115"/>
      <c r="I255" s="112">
        <f>ЯНВ.25!I255+F255-E255</f>
        <v>-1350</v>
      </c>
    </row>
    <row r="256" spans="1:9">
      <c r="A256" s="116"/>
      <c r="B256" s="138">
        <f t="shared" si="4"/>
        <v>250</v>
      </c>
      <c r="C256" s="77"/>
      <c r="D256" s="19"/>
      <c r="E256" s="70"/>
      <c r="F256" s="113"/>
      <c r="G256" s="114"/>
      <c r="H256" s="115"/>
      <c r="I256" s="112">
        <f>ЯНВ.25!I256+F256-E256</f>
        <v>-1350</v>
      </c>
    </row>
    <row r="257" spans="1:9">
      <c r="A257" s="116"/>
      <c r="B257" s="138">
        <f t="shared" si="4"/>
        <v>251</v>
      </c>
      <c r="C257" s="77"/>
      <c r="D257" s="19"/>
      <c r="E257" s="70"/>
      <c r="F257" s="113"/>
      <c r="G257" s="114"/>
      <c r="H257" s="115"/>
      <c r="I257" s="112">
        <f>ЯНВ.25!I257+F257-E257</f>
        <v>-1350</v>
      </c>
    </row>
    <row r="258" spans="1:9">
      <c r="A258" s="116"/>
      <c r="B258" s="138">
        <f t="shared" si="4"/>
        <v>252</v>
      </c>
      <c r="C258" s="77"/>
      <c r="D258" s="19"/>
      <c r="E258" s="70"/>
      <c r="F258" s="113"/>
      <c r="G258" s="114"/>
      <c r="H258" s="115"/>
      <c r="I258" s="112">
        <f>ЯНВ.25!I258+F258-E258</f>
        <v>-1350</v>
      </c>
    </row>
    <row r="259" spans="1:9">
      <c r="A259" s="116"/>
      <c r="B259" s="138">
        <f t="shared" si="4"/>
        <v>253</v>
      </c>
      <c r="C259" s="142"/>
      <c r="D259" s="19"/>
      <c r="E259" s="70"/>
      <c r="F259" s="113"/>
      <c r="G259" s="114"/>
      <c r="H259" s="115"/>
      <c r="I259" s="112">
        <f>ЯНВ.25!I259+F259-E259</f>
        <v>0</v>
      </c>
    </row>
    <row r="260" spans="1:9">
      <c r="A260" s="116"/>
      <c r="B260" s="138">
        <f t="shared" si="4"/>
        <v>254</v>
      </c>
      <c r="C260" s="77"/>
      <c r="D260" s="19"/>
      <c r="E260" s="70"/>
      <c r="F260" s="113"/>
      <c r="G260" s="114"/>
      <c r="H260" s="115"/>
      <c r="I260" s="112">
        <f>ЯНВ.25!I260+F260-E260</f>
        <v>-1350</v>
      </c>
    </row>
    <row r="261" spans="1:9">
      <c r="A261" s="116"/>
      <c r="B261" s="138">
        <v>256</v>
      </c>
      <c r="C261" s="77"/>
      <c r="D261" s="19"/>
      <c r="E261" s="70"/>
      <c r="F261" s="113"/>
      <c r="G261" s="114"/>
      <c r="H261" s="115"/>
      <c r="I261" s="112">
        <f>ЯНВ.25!I261+F261-E261</f>
        <v>-1350</v>
      </c>
    </row>
    <row r="262" spans="1:9">
      <c r="A262" s="116"/>
      <c r="B262" s="138">
        <v>258</v>
      </c>
      <c r="C262" s="77"/>
      <c r="D262" s="19"/>
      <c r="E262" s="70"/>
      <c r="F262" s="113"/>
      <c r="G262" s="114"/>
      <c r="H262" s="115"/>
      <c r="I262" s="112">
        <f>ЯНВ.25!I262+F262-E262</f>
        <v>-1350</v>
      </c>
    </row>
    <row r="263" spans="1:9">
      <c r="A263" s="116"/>
      <c r="B263" s="138">
        <f t="shared" si="4"/>
        <v>259</v>
      </c>
      <c r="C263" s="77"/>
      <c r="D263" s="19"/>
      <c r="E263" s="70"/>
      <c r="F263" s="113"/>
      <c r="G263" s="114"/>
      <c r="H263" s="115"/>
      <c r="I263" s="112">
        <f>ЯНВ.25!I263+F263-E263</f>
        <v>0</v>
      </c>
    </row>
    <row r="264" spans="1:9">
      <c r="A264" s="116"/>
      <c r="B264" s="138">
        <f t="shared" si="4"/>
        <v>260</v>
      </c>
      <c r="C264" s="77"/>
      <c r="D264" s="19"/>
      <c r="E264" s="70"/>
      <c r="F264" s="113"/>
      <c r="G264" s="114"/>
      <c r="H264" s="115"/>
      <c r="I264" s="112">
        <f>ЯНВ.25!I264+F264-E264</f>
        <v>-1350</v>
      </c>
    </row>
    <row r="265" spans="1:9">
      <c r="A265" s="116"/>
      <c r="B265" s="138">
        <f t="shared" si="4"/>
        <v>261</v>
      </c>
      <c r="C265" s="77"/>
      <c r="D265" s="19"/>
      <c r="E265" s="70"/>
      <c r="F265" s="113"/>
      <c r="G265" s="114"/>
      <c r="H265" s="115"/>
      <c r="I265" s="112">
        <f>ЯНВ.25!I265+F265-E265</f>
        <v>0</v>
      </c>
    </row>
    <row r="266" spans="1:9">
      <c r="A266" s="116"/>
      <c r="B266" s="138">
        <f t="shared" si="4"/>
        <v>262</v>
      </c>
      <c r="C266" s="77"/>
      <c r="D266" s="19"/>
      <c r="E266" s="70"/>
      <c r="F266" s="113"/>
      <c r="G266" s="114"/>
      <c r="H266" s="115"/>
      <c r="I266" s="112">
        <f>ЯНВ.25!I266+F266-E266</f>
        <v>0</v>
      </c>
    </row>
    <row r="267" spans="1:9">
      <c r="A267" s="116"/>
      <c r="B267" s="138">
        <f t="shared" si="4"/>
        <v>263</v>
      </c>
      <c r="C267" s="77"/>
      <c r="D267" s="19"/>
      <c r="E267" s="70"/>
      <c r="F267" s="113"/>
      <c r="G267" s="114"/>
      <c r="H267" s="115"/>
      <c r="I267" s="112">
        <f>ЯНВ.25!I267+F267-E267</f>
        <v>-1350</v>
      </c>
    </row>
    <row r="268" spans="1:9">
      <c r="A268" s="116"/>
      <c r="B268" s="138">
        <f t="shared" si="4"/>
        <v>264</v>
      </c>
      <c r="C268" s="77"/>
      <c r="D268" s="19"/>
      <c r="E268" s="70"/>
      <c r="F268" s="113"/>
      <c r="G268" s="114"/>
      <c r="H268" s="115"/>
      <c r="I268" s="112">
        <f>ЯНВ.25!I268+F268-E268</f>
        <v>-1350</v>
      </c>
    </row>
    <row r="269" spans="1:9">
      <c r="A269" s="116"/>
      <c r="B269" s="138">
        <f t="shared" si="4"/>
        <v>265</v>
      </c>
      <c r="C269" s="77"/>
      <c r="D269" s="19"/>
      <c r="E269" s="70"/>
      <c r="F269" s="113"/>
      <c r="G269" s="114"/>
      <c r="H269" s="115"/>
      <c r="I269" s="112">
        <f>ЯНВ.25!I269+F269-E269</f>
        <v>-1350</v>
      </c>
    </row>
    <row r="270" spans="1:9">
      <c r="A270" s="116"/>
      <c r="B270" s="138">
        <f t="shared" si="4"/>
        <v>266</v>
      </c>
      <c r="C270" s="77"/>
      <c r="D270" s="19"/>
      <c r="E270" s="70"/>
      <c r="F270" s="113"/>
      <c r="G270" s="114"/>
      <c r="H270" s="115"/>
      <c r="I270" s="112">
        <f>ЯНВ.25!I270+F270-E270</f>
        <v>-1350</v>
      </c>
    </row>
    <row r="271" spans="1:9">
      <c r="A271" s="116"/>
      <c r="B271" s="138">
        <f t="shared" si="4"/>
        <v>267</v>
      </c>
      <c r="C271" s="77"/>
      <c r="D271" s="19"/>
      <c r="E271" s="70"/>
      <c r="F271" s="113"/>
      <c r="G271" s="114"/>
      <c r="H271" s="115"/>
      <c r="I271" s="112">
        <f>ЯНВ.25!I271+F271-E271</f>
        <v>-1350</v>
      </c>
    </row>
    <row r="272" spans="1:9">
      <c r="A272" s="111"/>
      <c r="B272" s="138">
        <v>268</v>
      </c>
      <c r="C272" s="77"/>
      <c r="D272" s="19"/>
      <c r="E272" s="70"/>
      <c r="F272" s="113"/>
      <c r="G272" s="114"/>
      <c r="H272" s="115"/>
      <c r="I272" s="112">
        <f>ЯНВ.25!I272+F272-E272</f>
        <v>-1350</v>
      </c>
    </row>
    <row r="273" spans="1:9">
      <c r="A273" s="111"/>
      <c r="B273" s="138">
        <v>269</v>
      </c>
      <c r="C273" s="145"/>
      <c r="D273" s="19"/>
      <c r="E273" s="70"/>
      <c r="F273" s="113"/>
      <c r="G273" s="114"/>
      <c r="H273" s="115"/>
      <c r="I273" s="112">
        <f>ЯНВ.25!I273+F273-E273</f>
        <v>-1350</v>
      </c>
    </row>
    <row r="274" spans="1:9">
      <c r="A274" s="111"/>
      <c r="B274" s="138" t="s">
        <v>25</v>
      </c>
      <c r="C274" s="77"/>
      <c r="D274" s="19"/>
      <c r="E274" s="70"/>
      <c r="F274" s="113"/>
      <c r="G274" s="114"/>
      <c r="H274" s="115"/>
      <c r="I274" s="112">
        <f>ЯНВ.25!I274+F274-E274</f>
        <v>-2700</v>
      </c>
    </row>
    <row r="275" spans="1:9">
      <c r="A275" s="111"/>
      <c r="B275" s="138">
        <v>272</v>
      </c>
      <c r="C275" s="77"/>
      <c r="D275" s="19"/>
      <c r="E275" s="70"/>
      <c r="F275" s="113"/>
      <c r="G275" s="114"/>
      <c r="H275" s="115"/>
      <c r="I275" s="112">
        <f>ЯНВ.25!I275+F275-E275</f>
        <v>-1350</v>
      </c>
    </row>
    <row r="276" spans="1:9">
      <c r="A276" s="111"/>
      <c r="B276" s="138">
        <f>B275+1</f>
        <v>273</v>
      </c>
      <c r="C276" s="77"/>
      <c r="D276" s="19"/>
      <c r="E276" s="70"/>
      <c r="F276" s="113"/>
      <c r="G276" s="114"/>
      <c r="H276" s="115"/>
      <c r="I276" s="112">
        <f>ЯНВ.25!I276+F276-E276</f>
        <v>-1350</v>
      </c>
    </row>
    <row r="277" spans="1:9">
      <c r="A277" s="111"/>
      <c r="B277" s="138">
        <f>B276+1</f>
        <v>274</v>
      </c>
      <c r="C277" s="77"/>
      <c r="D277" s="19"/>
      <c r="E277" s="70"/>
      <c r="F277" s="113"/>
      <c r="G277" s="114"/>
      <c r="H277" s="115"/>
      <c r="I277" s="112">
        <f>ЯНВ.25!I277+F277-E277</f>
        <v>0</v>
      </c>
    </row>
    <row r="278" spans="1:9">
      <c r="A278" s="111"/>
      <c r="B278" s="138">
        <f>B277+1</f>
        <v>275</v>
      </c>
      <c r="C278" s="77"/>
      <c r="D278" s="19"/>
      <c r="E278" s="70"/>
      <c r="F278" s="113"/>
      <c r="G278" s="114"/>
      <c r="H278" s="115"/>
      <c r="I278" s="112">
        <f>ЯНВ.25!I278+F278-E278</f>
        <v>0</v>
      </c>
    </row>
    <row r="279" spans="1:9">
      <c r="A279" s="111"/>
      <c r="B279" s="138">
        <f>B278+1</f>
        <v>276</v>
      </c>
      <c r="C279" s="77"/>
      <c r="D279" s="19"/>
      <c r="E279" s="70"/>
      <c r="F279" s="113"/>
      <c r="G279" s="114"/>
      <c r="H279" s="115"/>
      <c r="I279" s="112">
        <f>ЯНВ.25!I279+F279-E279</f>
        <v>-1350</v>
      </c>
    </row>
    <row r="280" spans="1:9">
      <c r="A280" s="111"/>
      <c r="B280" s="138">
        <v>277</v>
      </c>
      <c r="C280" s="77"/>
      <c r="D280" s="19"/>
      <c r="E280" s="70"/>
      <c r="F280" s="113"/>
      <c r="G280" s="114"/>
      <c r="H280" s="115"/>
      <c r="I280" s="112">
        <f>ЯНВ.25!I280+F280-E280</f>
        <v>-1350</v>
      </c>
    </row>
    <row r="281" spans="1:9">
      <c r="A281" s="111"/>
      <c r="B281" s="138">
        <v>278</v>
      </c>
      <c r="C281" s="77"/>
      <c r="D281" s="19"/>
      <c r="E281" s="70"/>
      <c r="F281" s="113"/>
      <c r="G281" s="114"/>
      <c r="H281" s="115"/>
      <c r="I281" s="112">
        <f>ЯНВ.25!I281+F281-E281</f>
        <v>-1350</v>
      </c>
    </row>
    <row r="282" spans="1:9">
      <c r="A282" s="111"/>
      <c r="B282" s="138" t="s">
        <v>37</v>
      </c>
      <c r="C282" s="77"/>
      <c r="D282" s="19"/>
      <c r="E282" s="70"/>
      <c r="F282" s="113"/>
      <c r="G282" s="114"/>
      <c r="H282" s="115"/>
      <c r="I282" s="112">
        <f>ЯНВ.25!I282+F282-E282</f>
        <v>-1350</v>
      </c>
    </row>
    <row r="283" spans="1:9">
      <c r="A283" s="111"/>
      <c r="B283" s="138" t="s">
        <v>36</v>
      </c>
      <c r="C283" s="77"/>
      <c r="D283" s="19"/>
      <c r="E283" s="70"/>
      <c r="F283" s="113"/>
      <c r="G283" s="114"/>
      <c r="H283" s="115"/>
      <c r="I283" s="112">
        <f>ЯНВ.25!I283+F283-E283</f>
        <v>-1350</v>
      </c>
    </row>
    <row r="284" spans="1:9">
      <c r="A284" s="111"/>
      <c r="B284" s="151">
        <v>280</v>
      </c>
      <c r="C284" s="77"/>
      <c r="D284" s="19"/>
      <c r="E284" s="70"/>
      <c r="F284" s="113"/>
      <c r="G284" s="114"/>
      <c r="H284" s="115"/>
      <c r="I284" s="112">
        <f>ЯНВ.25!I284+F284-E284</f>
        <v>-1350</v>
      </c>
    </row>
    <row r="285" spans="1:9">
      <c r="A285" s="111"/>
      <c r="B285" s="138">
        <v>281</v>
      </c>
      <c r="C285" s="77"/>
      <c r="D285" s="19"/>
      <c r="E285" s="70"/>
      <c r="F285" s="113"/>
      <c r="G285" s="114"/>
      <c r="H285" s="115"/>
      <c r="I285" s="112">
        <f>ЯНВ.25!I285+F285-E285</f>
        <v>-1350</v>
      </c>
    </row>
    <row r="286" spans="1:9">
      <c r="A286" s="111"/>
      <c r="B286" s="138">
        <v>282</v>
      </c>
      <c r="C286" s="77"/>
      <c r="D286" s="19"/>
      <c r="E286" s="70"/>
      <c r="F286" s="113"/>
      <c r="G286" s="114"/>
      <c r="H286" s="115"/>
      <c r="I286" s="112">
        <f>ЯНВ.25!I286+F286-E286</f>
        <v>-1350</v>
      </c>
    </row>
    <row r="287" spans="1:9">
      <c r="A287" s="116"/>
      <c r="B287" s="138">
        <v>283</v>
      </c>
      <c r="C287" s="77"/>
      <c r="D287" s="19"/>
      <c r="E287" s="70"/>
      <c r="F287" s="113"/>
      <c r="G287" s="114"/>
      <c r="H287" s="115"/>
      <c r="I287" s="112">
        <f>ЯНВ.25!I287+F287-E287</f>
        <v>-1350</v>
      </c>
    </row>
    <row r="288" spans="1:9">
      <c r="A288" s="116"/>
      <c r="B288" s="138">
        <v>284</v>
      </c>
      <c r="C288" s="77"/>
      <c r="D288" s="19"/>
      <c r="E288" s="70"/>
      <c r="F288" s="113"/>
      <c r="G288" s="114"/>
      <c r="H288" s="115"/>
      <c r="I288" s="112">
        <f>ЯНВ.25!I288+F288-E288</f>
        <v>-1350</v>
      </c>
    </row>
    <row r="289" spans="1:9">
      <c r="A289" s="116"/>
      <c r="B289" s="138">
        <f>B288+1</f>
        <v>285</v>
      </c>
      <c r="C289" s="77"/>
      <c r="D289" s="19"/>
      <c r="E289" s="70"/>
      <c r="F289" s="113"/>
      <c r="G289" s="114"/>
      <c r="H289" s="115"/>
      <c r="I289" s="112">
        <f>ЯНВ.25!I289+F289-E289</f>
        <v>0</v>
      </c>
    </row>
    <row r="290" spans="1:9">
      <c r="A290" s="116"/>
      <c r="B290" s="138">
        <f>B289+1</f>
        <v>286</v>
      </c>
      <c r="C290" s="77"/>
      <c r="D290" s="19"/>
      <c r="E290" s="70"/>
      <c r="F290" s="113"/>
      <c r="G290" s="114"/>
      <c r="H290" s="115"/>
      <c r="I290" s="112">
        <f>ЯНВ.25!I290+F290-E290</f>
        <v>-1350</v>
      </c>
    </row>
    <row r="291" spans="1:9">
      <c r="A291" s="116"/>
      <c r="B291" s="138">
        <f>B290+1</f>
        <v>287</v>
      </c>
      <c r="C291" s="77"/>
      <c r="D291" s="19"/>
      <c r="E291" s="70"/>
      <c r="F291" s="113"/>
      <c r="G291" s="114"/>
      <c r="H291" s="115"/>
      <c r="I291" s="112">
        <f>ЯНВ.25!I291+F291-E291</f>
        <v>0</v>
      </c>
    </row>
    <row r="292" spans="1:9">
      <c r="A292" s="116"/>
      <c r="B292" s="138">
        <f>288.289</f>
        <v>288.28899999999999</v>
      </c>
      <c r="C292" s="77"/>
      <c r="D292" s="19"/>
      <c r="E292" s="70"/>
      <c r="F292" s="113"/>
      <c r="G292" s="114"/>
      <c r="H292" s="115"/>
      <c r="I292" s="112">
        <f>ЯНВ.25!I292+F292-E292</f>
        <v>-2700</v>
      </c>
    </row>
    <row r="293" spans="1:9">
      <c r="A293" s="116"/>
      <c r="B293" s="138">
        <v>290</v>
      </c>
      <c r="C293" s="77"/>
      <c r="D293" s="19"/>
      <c r="E293" s="70"/>
      <c r="F293" s="113"/>
      <c r="G293" s="114"/>
      <c r="H293" s="115"/>
      <c r="I293" s="112">
        <f>ЯНВ.25!I293+F293-E293</f>
        <v>0</v>
      </c>
    </row>
    <row r="294" spans="1:9">
      <c r="A294" s="116"/>
      <c r="B294" s="138">
        <f>B293+1</f>
        <v>291</v>
      </c>
      <c r="C294" s="77"/>
      <c r="D294" s="19"/>
      <c r="E294" s="70"/>
      <c r="F294" s="113"/>
      <c r="G294" s="114"/>
      <c r="H294" s="115"/>
      <c r="I294" s="112">
        <f>ЯНВ.25!I294+F294-E294</f>
        <v>0</v>
      </c>
    </row>
    <row r="295" spans="1:9">
      <c r="A295" s="111"/>
      <c r="B295" s="138">
        <v>292</v>
      </c>
      <c r="C295" s="77"/>
      <c r="D295" s="19"/>
      <c r="E295" s="70"/>
      <c r="F295" s="113"/>
      <c r="G295" s="114"/>
      <c r="H295" s="115"/>
      <c r="I295" s="112">
        <f>ЯНВ.25!I295+F295-E295</f>
        <v>0</v>
      </c>
    </row>
    <row r="296" spans="1:9">
      <c r="A296" s="111"/>
      <c r="B296" s="138">
        <f>B295+1</f>
        <v>293</v>
      </c>
      <c r="C296" s="77"/>
      <c r="D296" s="19"/>
      <c r="E296" s="70"/>
      <c r="F296" s="113"/>
      <c r="G296" s="114"/>
      <c r="H296" s="115"/>
      <c r="I296" s="112">
        <f>ЯНВ.25!I296+F296-E296</f>
        <v>-1350</v>
      </c>
    </row>
    <row r="297" spans="1:9">
      <c r="A297" s="111"/>
      <c r="B297" s="138">
        <f t="shared" ref="B297:B352" si="5">B296+1</f>
        <v>294</v>
      </c>
      <c r="C297" s="77"/>
      <c r="D297" s="19"/>
      <c r="E297" s="70"/>
      <c r="F297" s="113"/>
      <c r="G297" s="114"/>
      <c r="H297" s="115"/>
      <c r="I297" s="112">
        <f>ЯНВ.25!I297+F297-E297</f>
        <v>-1350</v>
      </c>
    </row>
    <row r="298" spans="1:9">
      <c r="A298" s="111"/>
      <c r="B298" s="138">
        <f t="shared" si="5"/>
        <v>295</v>
      </c>
      <c r="C298" s="77"/>
      <c r="D298" s="19"/>
      <c r="E298" s="70"/>
      <c r="F298" s="113"/>
      <c r="G298" s="114"/>
      <c r="H298" s="115"/>
      <c r="I298" s="112">
        <f>ЯНВ.25!I298+F298-E298</f>
        <v>-1350</v>
      </c>
    </row>
    <row r="299" spans="1:9">
      <c r="A299" s="111"/>
      <c r="B299" s="138">
        <f t="shared" si="5"/>
        <v>296</v>
      </c>
      <c r="C299" s="77"/>
      <c r="D299" s="19"/>
      <c r="E299" s="70"/>
      <c r="F299" s="113"/>
      <c r="G299" s="114"/>
      <c r="H299" s="115"/>
      <c r="I299" s="112">
        <f>ЯНВ.25!I299+F299-E299</f>
        <v>0</v>
      </c>
    </row>
    <row r="300" spans="1:9">
      <c r="A300" s="111"/>
      <c r="B300" s="138">
        <f t="shared" si="5"/>
        <v>297</v>
      </c>
      <c r="C300" s="77"/>
      <c r="D300" s="19"/>
      <c r="E300" s="70"/>
      <c r="F300" s="113"/>
      <c r="G300" s="114"/>
      <c r="H300" s="115"/>
      <c r="I300" s="112">
        <f>ЯНВ.25!I300+F300-E300</f>
        <v>0</v>
      </c>
    </row>
    <row r="301" spans="1:9">
      <c r="A301" s="111"/>
      <c r="B301" s="138">
        <f t="shared" si="5"/>
        <v>298</v>
      </c>
      <c r="C301" s="77"/>
      <c r="D301" s="19"/>
      <c r="E301" s="70"/>
      <c r="F301" s="113"/>
      <c r="G301" s="114"/>
      <c r="H301" s="115"/>
      <c r="I301" s="112">
        <f>ЯНВ.25!I301+F301-E301</f>
        <v>0</v>
      </c>
    </row>
    <row r="302" spans="1:9">
      <c r="A302" s="111"/>
      <c r="B302" s="138">
        <f t="shared" si="5"/>
        <v>299</v>
      </c>
      <c r="C302" s="77"/>
      <c r="D302" s="19"/>
      <c r="E302" s="70"/>
      <c r="F302" s="113"/>
      <c r="G302" s="114"/>
      <c r="H302" s="115"/>
      <c r="I302" s="112">
        <f>ЯНВ.25!I302+F302-E302</f>
        <v>0</v>
      </c>
    </row>
    <row r="303" spans="1:9">
      <c r="A303" s="111"/>
      <c r="B303" s="138">
        <f t="shared" si="5"/>
        <v>300</v>
      </c>
      <c r="C303" s="77"/>
      <c r="D303" s="19"/>
      <c r="E303" s="70"/>
      <c r="F303" s="113"/>
      <c r="G303" s="114"/>
      <c r="H303" s="115"/>
      <c r="I303" s="112">
        <f>ЯНВ.25!I303+F303-E303</f>
        <v>-1350</v>
      </c>
    </row>
    <row r="304" spans="1:9">
      <c r="A304" s="111"/>
      <c r="B304" s="138">
        <f t="shared" si="5"/>
        <v>301</v>
      </c>
      <c r="C304" s="77"/>
      <c r="D304" s="19"/>
      <c r="E304" s="70"/>
      <c r="F304" s="113"/>
      <c r="G304" s="114"/>
      <c r="H304" s="115"/>
      <c r="I304" s="112">
        <f>ЯНВ.25!I304+F304-E304</f>
        <v>-1350</v>
      </c>
    </row>
    <row r="305" spans="1:9">
      <c r="A305" s="111"/>
      <c r="B305" s="138">
        <f t="shared" si="5"/>
        <v>302</v>
      </c>
      <c r="C305" s="77"/>
      <c r="D305" s="19"/>
      <c r="E305" s="70"/>
      <c r="F305" s="113"/>
      <c r="G305" s="114"/>
      <c r="H305" s="115"/>
      <c r="I305" s="112">
        <f>ЯНВ.25!I305+F305-E305</f>
        <v>-1350</v>
      </c>
    </row>
    <row r="306" spans="1:9">
      <c r="A306" s="111"/>
      <c r="B306" s="138">
        <f t="shared" si="5"/>
        <v>303</v>
      </c>
      <c r="C306" s="77"/>
      <c r="D306" s="19"/>
      <c r="E306" s="70"/>
      <c r="F306" s="113"/>
      <c r="G306" s="114"/>
      <c r="H306" s="115"/>
      <c r="I306" s="112">
        <f>ЯНВ.25!I306+F306-E306</f>
        <v>-1350</v>
      </c>
    </row>
    <row r="307" spans="1:9">
      <c r="A307" s="111"/>
      <c r="B307" s="138">
        <f t="shared" si="5"/>
        <v>304</v>
      </c>
      <c r="C307" s="77"/>
      <c r="D307" s="19"/>
      <c r="E307" s="70"/>
      <c r="F307" s="113"/>
      <c r="G307" s="114"/>
      <c r="H307" s="115"/>
      <c r="I307" s="112">
        <f>ЯНВ.25!I307+F307-E307</f>
        <v>-1350</v>
      </c>
    </row>
    <row r="308" spans="1:9">
      <c r="A308" s="111"/>
      <c r="B308" s="138">
        <f t="shared" si="5"/>
        <v>305</v>
      </c>
      <c r="C308" s="77"/>
      <c r="D308" s="19"/>
      <c r="E308" s="70"/>
      <c r="F308" s="113"/>
      <c r="G308" s="114"/>
      <c r="H308" s="115"/>
      <c r="I308" s="112">
        <f>ЯНВ.25!I308+F308-E308</f>
        <v>0</v>
      </c>
    </row>
    <row r="309" spans="1:9">
      <c r="A309" s="111"/>
      <c r="B309" s="138">
        <f t="shared" si="5"/>
        <v>306</v>
      </c>
      <c r="C309" s="77"/>
      <c r="D309" s="19"/>
      <c r="E309" s="70"/>
      <c r="F309" s="113"/>
      <c r="G309" s="114"/>
      <c r="H309" s="115"/>
      <c r="I309" s="112">
        <f>ЯНВ.25!I309+F309-E309</f>
        <v>-1350</v>
      </c>
    </row>
    <row r="310" spans="1:9">
      <c r="A310" s="111"/>
      <c r="B310" s="138">
        <f t="shared" si="5"/>
        <v>307</v>
      </c>
      <c r="C310" s="77"/>
      <c r="D310" s="19"/>
      <c r="E310" s="70"/>
      <c r="F310" s="113"/>
      <c r="G310" s="114"/>
      <c r="H310" s="115"/>
      <c r="I310" s="112">
        <f>ЯНВ.25!I310+F310-E310</f>
        <v>-1350</v>
      </c>
    </row>
    <row r="311" spans="1:9">
      <c r="A311" s="111"/>
      <c r="B311" s="138">
        <f t="shared" si="5"/>
        <v>308</v>
      </c>
      <c r="C311" s="78"/>
      <c r="D311" s="19"/>
      <c r="E311" s="70"/>
      <c r="F311" s="113"/>
      <c r="G311" s="114"/>
      <c r="H311" s="115"/>
      <c r="I311" s="112">
        <f>ЯНВ.25!I311+F311-E311</f>
        <v>-1350</v>
      </c>
    </row>
    <row r="312" spans="1:9">
      <c r="A312" s="111"/>
      <c r="B312" s="138">
        <f t="shared" si="5"/>
        <v>309</v>
      </c>
      <c r="C312" s="77"/>
      <c r="D312" s="19"/>
      <c r="E312" s="70"/>
      <c r="F312" s="113"/>
      <c r="G312" s="114"/>
      <c r="H312" s="115"/>
      <c r="I312" s="112">
        <f>ЯНВ.25!I312+F312-E312</f>
        <v>-1350</v>
      </c>
    </row>
    <row r="313" spans="1:9">
      <c r="A313" s="111"/>
      <c r="B313" s="138">
        <f t="shared" si="5"/>
        <v>310</v>
      </c>
      <c r="C313" s="77"/>
      <c r="D313" s="19"/>
      <c r="E313" s="70"/>
      <c r="F313" s="113"/>
      <c r="G313" s="114"/>
      <c r="H313" s="115"/>
      <c r="I313" s="112">
        <f>ЯНВ.25!I313+F313-E313</f>
        <v>0</v>
      </c>
    </row>
    <row r="314" spans="1:9">
      <c r="A314" s="111"/>
      <c r="B314" s="138">
        <f t="shared" si="5"/>
        <v>311</v>
      </c>
      <c r="C314" s="77"/>
      <c r="D314" s="19"/>
      <c r="E314" s="70"/>
      <c r="F314" s="113"/>
      <c r="G314" s="114"/>
      <c r="H314" s="115"/>
      <c r="I314" s="112">
        <f>ЯНВ.25!I314+F314-E314</f>
        <v>0</v>
      </c>
    </row>
    <row r="315" spans="1:9">
      <c r="A315" s="111"/>
      <c r="B315" s="138">
        <f t="shared" si="5"/>
        <v>312</v>
      </c>
      <c r="C315" s="77"/>
      <c r="D315" s="19"/>
      <c r="E315" s="70"/>
      <c r="F315" s="113"/>
      <c r="G315" s="114"/>
      <c r="H315" s="115"/>
      <c r="I315" s="112">
        <f>ЯНВ.25!I315+F315-E315</f>
        <v>-1350</v>
      </c>
    </row>
    <row r="316" spans="1:9">
      <c r="A316" s="111"/>
      <c r="B316" s="138">
        <f t="shared" si="5"/>
        <v>313</v>
      </c>
      <c r="C316" s="77"/>
      <c r="D316" s="19"/>
      <c r="E316" s="70"/>
      <c r="F316" s="113"/>
      <c r="G316" s="114"/>
      <c r="H316" s="115"/>
      <c r="I316" s="112">
        <f>ЯНВ.25!I316+F316-E316</f>
        <v>-1350</v>
      </c>
    </row>
    <row r="317" spans="1:9">
      <c r="A317" s="111"/>
      <c r="B317" s="138">
        <f t="shared" si="5"/>
        <v>314</v>
      </c>
      <c r="C317" s="77"/>
      <c r="D317" s="19"/>
      <c r="E317" s="70"/>
      <c r="F317" s="113"/>
      <c r="G317" s="114"/>
      <c r="H317" s="115"/>
      <c r="I317" s="112">
        <f>ЯНВ.25!I317+F317-E317</f>
        <v>0</v>
      </c>
    </row>
    <row r="318" spans="1:9">
      <c r="A318" s="111"/>
      <c r="B318" s="138">
        <f t="shared" si="5"/>
        <v>315</v>
      </c>
      <c r="C318" s="77"/>
      <c r="D318" s="19"/>
      <c r="E318" s="70"/>
      <c r="F318" s="113"/>
      <c r="G318" s="114"/>
      <c r="H318" s="115"/>
      <c r="I318" s="112">
        <f>ЯНВ.25!I318+F318-E318</f>
        <v>0</v>
      </c>
    </row>
    <row r="319" spans="1:9">
      <c r="A319" s="111"/>
      <c r="B319" s="138">
        <f t="shared" si="5"/>
        <v>316</v>
      </c>
      <c r="C319" s="77"/>
      <c r="D319" s="19"/>
      <c r="E319" s="70"/>
      <c r="F319" s="113"/>
      <c r="G319" s="114"/>
      <c r="H319" s="115"/>
      <c r="I319" s="112">
        <f>ЯНВ.25!I319+F319-E319</f>
        <v>-1350</v>
      </c>
    </row>
    <row r="320" spans="1:9">
      <c r="A320" s="111"/>
      <c r="B320" s="138">
        <f t="shared" si="5"/>
        <v>317</v>
      </c>
      <c r="C320" s="77"/>
      <c r="D320" s="19"/>
      <c r="E320" s="70"/>
      <c r="F320" s="113"/>
      <c r="G320" s="114"/>
      <c r="H320" s="115"/>
      <c r="I320" s="112">
        <f>ЯНВ.25!I320+F320-E320</f>
        <v>-1350</v>
      </c>
    </row>
    <row r="321" spans="1:9">
      <c r="A321" s="111"/>
      <c r="B321" s="138">
        <f t="shared" si="5"/>
        <v>318</v>
      </c>
      <c r="C321" s="77"/>
      <c r="D321" s="19"/>
      <c r="E321" s="70"/>
      <c r="F321" s="113"/>
      <c r="G321" s="114"/>
      <c r="H321" s="115"/>
      <c r="I321" s="112">
        <f>ЯНВ.25!I321+F321-E321</f>
        <v>-1350</v>
      </c>
    </row>
    <row r="322" spans="1:9">
      <c r="A322" s="111"/>
      <c r="B322" s="138">
        <f t="shared" si="5"/>
        <v>319</v>
      </c>
      <c r="C322" s="81"/>
      <c r="D322" s="19"/>
      <c r="E322" s="70"/>
      <c r="F322" s="113"/>
      <c r="G322" s="114"/>
      <c r="H322" s="115"/>
      <c r="I322" s="112">
        <f>ЯНВ.25!I322+F322-E322</f>
        <v>0</v>
      </c>
    </row>
    <row r="323" spans="1:9">
      <c r="A323" s="111"/>
      <c r="B323" s="138">
        <f t="shared" si="5"/>
        <v>320</v>
      </c>
      <c r="C323" s="77"/>
      <c r="D323" s="19"/>
      <c r="E323" s="70"/>
      <c r="F323" s="113"/>
      <c r="G323" s="114"/>
      <c r="H323" s="115"/>
      <c r="I323" s="112">
        <f>ЯНВ.25!I323+F323-E323</f>
        <v>-1350</v>
      </c>
    </row>
    <row r="324" spans="1:9">
      <c r="A324" s="111"/>
      <c r="B324" s="138">
        <f t="shared" si="5"/>
        <v>321</v>
      </c>
      <c r="C324" s="77"/>
      <c r="D324" s="19"/>
      <c r="E324" s="70"/>
      <c r="F324" s="113"/>
      <c r="G324" s="114"/>
      <c r="H324" s="115"/>
      <c r="I324" s="112">
        <f>ЯНВ.25!I324+F324-E324</f>
        <v>-1350</v>
      </c>
    </row>
    <row r="325" spans="1:9">
      <c r="A325" s="111"/>
      <c r="B325" s="138">
        <f t="shared" si="5"/>
        <v>322</v>
      </c>
      <c r="C325" s="77"/>
      <c r="D325" s="19"/>
      <c r="E325" s="70"/>
      <c r="F325" s="113"/>
      <c r="G325" s="114"/>
      <c r="H325" s="115"/>
      <c r="I325" s="112">
        <f>ЯНВ.25!I325+F325-E325</f>
        <v>-1350</v>
      </c>
    </row>
    <row r="326" spans="1:9">
      <c r="A326" s="111"/>
      <c r="B326" s="138">
        <f t="shared" si="5"/>
        <v>323</v>
      </c>
      <c r="C326" s="77"/>
      <c r="D326" s="19"/>
      <c r="E326" s="70"/>
      <c r="F326" s="113"/>
      <c r="G326" s="114"/>
      <c r="H326" s="115"/>
      <c r="I326" s="112">
        <f>ЯНВ.25!I326+F326-E326</f>
        <v>-1350</v>
      </c>
    </row>
    <row r="327" spans="1:9">
      <c r="A327" s="111"/>
      <c r="B327" s="138">
        <f t="shared" si="5"/>
        <v>324</v>
      </c>
      <c r="C327" s="77"/>
      <c r="D327" s="19"/>
      <c r="E327" s="70"/>
      <c r="F327" s="113"/>
      <c r="G327" s="114"/>
      <c r="H327" s="115"/>
      <c r="I327" s="112">
        <f>ЯНВ.25!I327+F327-E327</f>
        <v>-1350</v>
      </c>
    </row>
    <row r="328" spans="1:9">
      <c r="A328" s="111"/>
      <c r="B328" s="138">
        <f t="shared" si="5"/>
        <v>325</v>
      </c>
      <c r="C328" s="77"/>
      <c r="D328" s="19"/>
      <c r="E328" s="70"/>
      <c r="F328" s="113"/>
      <c r="G328" s="114"/>
      <c r="H328" s="115"/>
      <c r="I328" s="112">
        <f>ЯНВ.25!I328+F328-E328</f>
        <v>-1350</v>
      </c>
    </row>
    <row r="329" spans="1:9">
      <c r="A329" s="111"/>
      <c r="B329" s="138">
        <f t="shared" si="5"/>
        <v>326</v>
      </c>
      <c r="C329" s="77"/>
      <c r="D329" s="19"/>
      <c r="E329" s="70"/>
      <c r="F329" s="113"/>
      <c r="G329" s="114"/>
      <c r="H329" s="115"/>
      <c r="I329" s="112">
        <f>ЯНВ.25!I329+F329-E329</f>
        <v>-1350</v>
      </c>
    </row>
    <row r="330" spans="1:9">
      <c r="A330" s="111"/>
      <c r="B330" s="138">
        <f t="shared" si="5"/>
        <v>327</v>
      </c>
      <c r="C330" s="77"/>
      <c r="D330" s="19"/>
      <c r="E330" s="70"/>
      <c r="F330" s="113"/>
      <c r="G330" s="114"/>
      <c r="H330" s="115"/>
      <c r="I330" s="112">
        <f>ЯНВ.25!I330+F330-E330</f>
        <v>-1350</v>
      </c>
    </row>
    <row r="331" spans="1:9">
      <c r="A331" s="111"/>
      <c r="B331" s="138">
        <f t="shared" si="5"/>
        <v>328</v>
      </c>
      <c r="C331" s="77"/>
      <c r="D331" s="19"/>
      <c r="E331" s="70"/>
      <c r="F331" s="113"/>
      <c r="G331" s="114"/>
      <c r="H331" s="115"/>
      <c r="I331" s="112">
        <f>ЯНВ.25!I331+F331-E331</f>
        <v>1350</v>
      </c>
    </row>
    <row r="332" spans="1:9">
      <c r="A332" s="111"/>
      <c r="B332" s="138">
        <f t="shared" si="5"/>
        <v>329</v>
      </c>
      <c r="C332" s="77"/>
      <c r="D332" s="19"/>
      <c r="E332" s="70"/>
      <c r="F332" s="113"/>
      <c r="G332" s="114"/>
      <c r="H332" s="115"/>
      <c r="I332" s="112">
        <f>ЯНВ.25!I332+F332-E332</f>
        <v>-1350</v>
      </c>
    </row>
    <row r="333" spans="1:9">
      <c r="A333" s="111"/>
      <c r="B333" s="138">
        <f t="shared" si="5"/>
        <v>330</v>
      </c>
      <c r="C333" s="77"/>
      <c r="D333" s="19"/>
      <c r="E333" s="70"/>
      <c r="F333" s="113"/>
      <c r="G333" s="114"/>
      <c r="H333" s="115"/>
      <c r="I333" s="112">
        <f>ЯНВ.25!I333+F333-E333</f>
        <v>-1350</v>
      </c>
    </row>
    <row r="334" spans="1:9">
      <c r="A334" s="111"/>
      <c r="B334" s="138">
        <f t="shared" si="5"/>
        <v>331</v>
      </c>
      <c r="C334" s="77"/>
      <c r="D334" s="19"/>
      <c r="E334" s="70"/>
      <c r="F334" s="113"/>
      <c r="G334" s="114"/>
      <c r="H334" s="115"/>
      <c r="I334" s="112">
        <f>ЯНВ.25!I334+F334-E334</f>
        <v>-1350</v>
      </c>
    </row>
    <row r="335" spans="1:9">
      <c r="A335" s="111"/>
      <c r="B335" s="138">
        <f t="shared" si="5"/>
        <v>332</v>
      </c>
      <c r="C335" s="77"/>
      <c r="D335" s="19"/>
      <c r="E335" s="70"/>
      <c r="F335" s="113"/>
      <c r="G335" s="114"/>
      <c r="H335" s="115"/>
      <c r="I335" s="112">
        <f>ЯНВ.25!I335+F335-E335</f>
        <v>-1350</v>
      </c>
    </row>
    <row r="336" spans="1:9">
      <c r="A336" s="111"/>
      <c r="B336" s="138">
        <f t="shared" si="5"/>
        <v>333</v>
      </c>
      <c r="C336" s="77"/>
      <c r="D336" s="19"/>
      <c r="E336" s="70"/>
      <c r="F336" s="113"/>
      <c r="G336" s="114"/>
      <c r="H336" s="115"/>
      <c r="I336" s="112">
        <f>ЯНВ.25!I336+F336-E336</f>
        <v>-1350</v>
      </c>
    </row>
    <row r="337" spans="1:9">
      <c r="A337" s="111"/>
      <c r="B337" s="138">
        <f t="shared" si="5"/>
        <v>334</v>
      </c>
      <c r="C337" s="77"/>
      <c r="D337" s="19"/>
      <c r="E337" s="70"/>
      <c r="F337" s="113"/>
      <c r="G337" s="114"/>
      <c r="H337" s="115"/>
      <c r="I337" s="112">
        <f>ЯНВ.25!I337+F337-E337</f>
        <v>0</v>
      </c>
    </row>
    <row r="338" spans="1:9">
      <c r="A338" s="111"/>
      <c r="B338" s="138">
        <f t="shared" si="5"/>
        <v>335</v>
      </c>
      <c r="C338" s="77"/>
      <c r="D338" s="19"/>
      <c r="E338" s="70"/>
      <c r="F338" s="113"/>
      <c r="G338" s="114"/>
      <c r="H338" s="115"/>
      <c r="I338" s="112">
        <f>ЯНВ.25!I338+F338-E338</f>
        <v>-1350</v>
      </c>
    </row>
    <row r="339" spans="1:9">
      <c r="A339" s="111"/>
      <c r="B339" s="138">
        <f t="shared" si="5"/>
        <v>336</v>
      </c>
      <c r="C339" s="77"/>
      <c r="D339" s="19"/>
      <c r="E339" s="70"/>
      <c r="F339" s="113"/>
      <c r="G339" s="114"/>
      <c r="H339" s="115"/>
      <c r="I339" s="112">
        <f>ЯНВ.25!I339+F339-E339</f>
        <v>1650</v>
      </c>
    </row>
    <row r="340" spans="1:9">
      <c r="A340" s="111"/>
      <c r="B340" s="138">
        <f t="shared" si="5"/>
        <v>337</v>
      </c>
      <c r="C340" s="77"/>
      <c r="D340" s="19"/>
      <c r="E340" s="70"/>
      <c r="F340" s="113"/>
      <c r="G340" s="114"/>
      <c r="H340" s="115"/>
      <c r="I340" s="112">
        <f>ЯНВ.25!I340+F340-E340</f>
        <v>-1350</v>
      </c>
    </row>
    <row r="341" spans="1:9">
      <c r="A341" s="111"/>
      <c r="B341" s="138">
        <f t="shared" si="5"/>
        <v>338</v>
      </c>
      <c r="C341" s="77"/>
      <c r="D341" s="19"/>
      <c r="E341" s="70"/>
      <c r="F341" s="113"/>
      <c r="G341" s="114"/>
      <c r="H341" s="115"/>
      <c r="I341" s="112">
        <f>ЯНВ.25!I341+F341-E341</f>
        <v>0</v>
      </c>
    </row>
    <row r="342" spans="1:9">
      <c r="A342" s="111"/>
      <c r="B342" s="138">
        <f t="shared" si="5"/>
        <v>339</v>
      </c>
      <c r="C342" s="77"/>
      <c r="D342" s="19"/>
      <c r="E342" s="70"/>
      <c r="F342" s="113"/>
      <c r="G342" s="114"/>
      <c r="H342" s="115"/>
      <c r="I342" s="112">
        <f>ЯНВ.25!I342+F342-E342</f>
        <v>0</v>
      </c>
    </row>
    <row r="343" spans="1:9">
      <c r="A343" s="111"/>
      <c r="B343" s="138">
        <f t="shared" si="5"/>
        <v>340</v>
      </c>
      <c r="C343" s="77"/>
      <c r="D343" s="19"/>
      <c r="E343" s="70"/>
      <c r="F343" s="113"/>
      <c r="G343" s="114"/>
      <c r="H343" s="115"/>
      <c r="I343" s="112">
        <f>ЯНВ.25!I343+F343-E343</f>
        <v>0</v>
      </c>
    </row>
    <row r="344" spans="1:9">
      <c r="A344" s="111"/>
      <c r="B344" s="138">
        <f t="shared" si="5"/>
        <v>341</v>
      </c>
      <c r="C344" s="77"/>
      <c r="D344" s="19"/>
      <c r="E344" s="70"/>
      <c r="F344" s="113"/>
      <c r="G344" s="114"/>
      <c r="H344" s="115"/>
      <c r="I344" s="112">
        <f>ЯНВ.25!I344+F344-E344</f>
        <v>-1350</v>
      </c>
    </row>
    <row r="345" spans="1:9">
      <c r="A345" s="111"/>
      <c r="B345" s="138">
        <f t="shared" si="5"/>
        <v>342</v>
      </c>
      <c r="C345" s="77"/>
      <c r="D345" s="19"/>
      <c r="E345" s="70"/>
      <c r="F345" s="113"/>
      <c r="G345" s="114"/>
      <c r="H345" s="115"/>
      <c r="I345" s="112">
        <f>ЯНВ.25!I345+F345-E345</f>
        <v>-1350</v>
      </c>
    </row>
    <row r="346" spans="1:9">
      <c r="A346" s="111"/>
      <c r="B346" s="138">
        <f t="shared" si="5"/>
        <v>343</v>
      </c>
      <c r="C346" s="77"/>
      <c r="D346" s="19"/>
      <c r="E346" s="70"/>
      <c r="F346" s="113"/>
      <c r="G346" s="114"/>
      <c r="H346" s="115"/>
      <c r="I346" s="112">
        <f>ЯНВ.25!I346+F346-E346</f>
        <v>-1350</v>
      </c>
    </row>
    <row r="347" spans="1:9">
      <c r="A347" s="111"/>
      <c r="B347" s="138">
        <f t="shared" si="5"/>
        <v>344</v>
      </c>
      <c r="C347" s="77"/>
      <c r="D347" s="19"/>
      <c r="E347" s="70"/>
      <c r="F347" s="113"/>
      <c r="G347" s="114"/>
      <c r="H347" s="115"/>
      <c r="I347" s="112">
        <f>ЯНВ.25!I347+F347-E347</f>
        <v>-1350</v>
      </c>
    </row>
    <row r="348" spans="1:9">
      <c r="A348" s="111"/>
      <c r="B348" s="138">
        <f t="shared" si="5"/>
        <v>345</v>
      </c>
      <c r="C348" s="77"/>
      <c r="D348" s="19"/>
      <c r="E348" s="70"/>
      <c r="F348" s="113"/>
      <c r="G348" s="114"/>
      <c r="H348" s="115"/>
      <c r="I348" s="112">
        <f>ЯНВ.25!I348+F348-E348</f>
        <v>-1350</v>
      </c>
    </row>
    <row r="349" spans="1:9">
      <c r="A349" s="111"/>
      <c r="B349" s="138">
        <f t="shared" si="5"/>
        <v>346</v>
      </c>
      <c r="C349" s="77"/>
      <c r="D349" s="19"/>
      <c r="E349" s="70"/>
      <c r="F349" s="113"/>
      <c r="G349" s="114"/>
      <c r="H349" s="115"/>
      <c r="I349" s="112">
        <f>ЯНВ.25!I349+F349-E349</f>
        <v>-1350</v>
      </c>
    </row>
    <row r="350" spans="1:9">
      <c r="A350" s="111"/>
      <c r="B350" s="138">
        <f t="shared" si="5"/>
        <v>347</v>
      </c>
      <c r="C350" s="77"/>
      <c r="D350" s="19"/>
      <c r="E350" s="70"/>
      <c r="F350" s="113"/>
      <c r="G350" s="114"/>
      <c r="H350" s="115"/>
      <c r="I350" s="112">
        <f>ЯНВ.25!I350+F350-E350</f>
        <v>-1350</v>
      </c>
    </row>
    <row r="351" spans="1:9">
      <c r="A351" s="111"/>
      <c r="B351" s="138">
        <f t="shared" si="5"/>
        <v>348</v>
      </c>
      <c r="C351" s="77"/>
      <c r="D351" s="19"/>
      <c r="E351" s="70"/>
      <c r="F351" s="113"/>
      <c r="G351" s="114"/>
      <c r="H351" s="115"/>
      <c r="I351" s="112">
        <f>ЯНВ.25!I351+F351-E351</f>
        <v>-1350</v>
      </c>
    </row>
    <row r="352" spans="1:9">
      <c r="A352" s="111"/>
      <c r="B352" s="138">
        <f t="shared" si="5"/>
        <v>349</v>
      </c>
      <c r="C352" s="77"/>
      <c r="D352" s="19"/>
      <c r="E352" s="70"/>
      <c r="F352" s="113"/>
      <c r="G352" s="114"/>
      <c r="H352" s="115"/>
      <c r="I352" s="112">
        <f>ЯНВ.25!I352+F352-E352</f>
        <v>0</v>
      </c>
    </row>
    <row r="353" spans="1:9">
      <c r="A353" s="111"/>
      <c r="B353" s="138">
        <v>350</v>
      </c>
      <c r="C353" s="77"/>
      <c r="D353" s="19"/>
      <c r="E353" s="70"/>
      <c r="F353" s="113"/>
      <c r="G353" s="114"/>
      <c r="H353" s="115"/>
      <c r="I353" s="112">
        <f>ЯНВ.25!I353+F353-E353</f>
        <v>0</v>
      </c>
    </row>
    <row r="354" spans="1:9">
      <c r="A354" s="111"/>
      <c r="B354" s="138">
        <v>351</v>
      </c>
      <c r="C354" s="77"/>
      <c r="D354" s="19"/>
      <c r="E354" s="70"/>
      <c r="F354" s="113"/>
      <c r="G354" s="114"/>
      <c r="H354" s="115"/>
      <c r="I354" s="112">
        <f>ЯНВ.25!I354+F354-E354</f>
        <v>0</v>
      </c>
    </row>
    <row r="355" spans="1:9">
      <c r="C355" s="148"/>
    </row>
  </sheetData>
  <autoFilter ref="A5:I354"/>
  <mergeCells count="3">
    <mergeCell ref="C3:I4"/>
    <mergeCell ref="A159:A160"/>
    <mergeCell ref="A129:A130"/>
  </mergeCells>
  <conditionalFormatting sqref="I1:I1048576">
    <cfRule type="cellIs" dxfId="10" priority="2" operator="lessThan">
      <formula>0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3:N538"/>
  <sheetViews>
    <sheetView topLeftCell="A317" workbookViewId="0">
      <selection activeCell="H6" sqref="H6:H354"/>
    </sheetView>
  </sheetViews>
  <sheetFormatPr defaultRowHeight="15"/>
  <cols>
    <col min="1" max="1" width="12" bestFit="1" customWidth="1"/>
    <col min="2" max="2" width="10.7109375" bestFit="1" customWidth="1"/>
    <col min="3" max="3" width="24.42578125" style="66" customWidth="1"/>
    <col min="4" max="4" width="6.85546875" bestFit="1" customWidth="1"/>
    <col min="5" max="5" width="13.5703125" style="65" customWidth="1"/>
    <col min="6" max="6" width="17.42578125" bestFit="1" customWidth="1"/>
    <col min="7" max="7" width="16.7109375" style="3" customWidth="1"/>
    <col min="8" max="8" width="9.85546875" style="122" customWidth="1"/>
    <col min="9" max="9" width="19.42578125" style="1" bestFit="1" customWidth="1"/>
  </cols>
  <sheetData>
    <row r="3" spans="1:14">
      <c r="A3" s="21" t="s">
        <v>0</v>
      </c>
      <c r="B3" s="128" t="s">
        <v>1</v>
      </c>
      <c r="C3" s="218">
        <v>45717</v>
      </c>
      <c r="D3" s="219"/>
      <c r="E3" s="219"/>
      <c r="F3" s="219"/>
      <c r="G3" s="220"/>
      <c r="H3" s="219"/>
      <c r="I3" s="219"/>
    </row>
    <row r="4" spans="1:14">
      <c r="A4" s="20" t="s">
        <v>3</v>
      </c>
      <c r="B4" s="16" t="s">
        <v>4</v>
      </c>
      <c r="C4" s="219"/>
      <c r="D4" s="219"/>
      <c r="E4" s="219"/>
      <c r="F4" s="219"/>
      <c r="G4" s="220"/>
      <c r="H4" s="219"/>
      <c r="I4" s="219"/>
    </row>
    <row r="5" spans="1:14" ht="30">
      <c r="A5" s="26"/>
      <c r="B5" s="128" t="s">
        <v>5</v>
      </c>
      <c r="C5" s="19" t="s">
        <v>6</v>
      </c>
      <c r="D5" s="128" t="s">
        <v>7</v>
      </c>
      <c r="E5" s="15" t="s">
        <v>26</v>
      </c>
      <c r="F5" s="15" t="s">
        <v>9</v>
      </c>
      <c r="G5" s="17" t="s">
        <v>27</v>
      </c>
      <c r="H5" s="121" t="s">
        <v>28</v>
      </c>
      <c r="I5" s="22" t="s">
        <v>29</v>
      </c>
    </row>
    <row r="6" spans="1:14">
      <c r="A6" s="6"/>
      <c r="B6" s="139">
        <v>1</v>
      </c>
      <c r="C6" s="140"/>
      <c r="D6" s="19"/>
      <c r="E6" s="70"/>
      <c r="F6" s="113"/>
      <c r="G6" s="114"/>
      <c r="H6" s="115"/>
      <c r="I6" s="70">
        <f>ФЕВ.25!I6+F6-E6</f>
        <v>-1350</v>
      </c>
    </row>
    <row r="7" spans="1:14">
      <c r="A7" s="6"/>
      <c r="B7" s="139">
        <v>2</v>
      </c>
      <c r="C7" s="69"/>
      <c r="D7" s="19"/>
      <c r="E7" s="70"/>
      <c r="F7" s="113"/>
      <c r="G7" s="114"/>
      <c r="H7" s="115"/>
      <c r="I7" s="70">
        <f>ФЕВ.25!I7+F7-E7</f>
        <v>-1350</v>
      </c>
    </row>
    <row r="8" spans="1:14">
      <c r="A8" s="6"/>
      <c r="B8" s="139">
        <v>3</v>
      </c>
      <c r="C8" s="69"/>
      <c r="D8" s="19"/>
      <c r="E8" s="70"/>
      <c r="F8" s="113"/>
      <c r="G8" s="114"/>
      <c r="H8" s="115"/>
      <c r="I8" s="70">
        <f>ФЕВ.25!I8+F8-E8</f>
        <v>0</v>
      </c>
    </row>
    <row r="9" spans="1:14">
      <c r="A9" s="6"/>
      <c r="B9" s="139">
        <v>4</v>
      </c>
      <c r="C9" s="78"/>
      <c r="D9" s="19"/>
      <c r="E9" s="70"/>
      <c r="F9" s="113"/>
      <c r="G9" s="114"/>
      <c r="H9" s="115"/>
      <c r="I9" s="70">
        <f>ФЕВ.25!I9+F9-E9</f>
        <v>-1350</v>
      </c>
    </row>
    <row r="10" spans="1:14">
      <c r="A10" s="6"/>
      <c r="B10" s="139">
        <v>5</v>
      </c>
      <c r="C10" s="77"/>
      <c r="D10" s="19"/>
      <c r="E10" s="70"/>
      <c r="F10" s="113"/>
      <c r="G10" s="114"/>
      <c r="H10" s="115"/>
      <c r="I10" s="70">
        <f>ФЕВ.25!I10+F10-E10</f>
        <v>0</v>
      </c>
    </row>
    <row r="11" spans="1:14">
      <c r="A11" s="6"/>
      <c r="B11" s="139">
        <v>6</v>
      </c>
      <c r="C11" s="77"/>
      <c r="D11" s="19"/>
      <c r="E11" s="70"/>
      <c r="F11" s="113"/>
      <c r="G11" s="114"/>
      <c r="H11" s="115"/>
      <c r="I11" s="70">
        <f>ФЕВ.25!I11+F11-E11</f>
        <v>-1350</v>
      </c>
    </row>
    <row r="12" spans="1:14">
      <c r="A12" s="6"/>
      <c r="B12" s="139">
        <v>7</v>
      </c>
      <c r="C12" s="77"/>
      <c r="D12" s="19"/>
      <c r="E12" s="70"/>
      <c r="F12" s="113"/>
      <c r="G12" s="114"/>
      <c r="H12" s="115"/>
      <c r="I12" s="70">
        <f>ФЕВ.25!I12+F12-E12</f>
        <v>-1350</v>
      </c>
      <c r="N12">
        <v>4</v>
      </c>
    </row>
    <row r="13" spans="1:14">
      <c r="A13" s="6"/>
      <c r="B13" s="139">
        <v>8</v>
      </c>
      <c r="C13" s="77"/>
      <c r="D13" s="19"/>
      <c r="E13" s="70"/>
      <c r="F13" s="113"/>
      <c r="G13" s="114"/>
      <c r="H13" s="115"/>
      <c r="I13" s="70">
        <f>ФЕВ.25!I13+F13-E13</f>
        <v>-1350</v>
      </c>
    </row>
    <row r="14" spans="1:14">
      <c r="A14" s="26"/>
      <c r="B14" s="139" t="s">
        <v>10</v>
      </c>
      <c r="C14" s="77"/>
      <c r="D14" s="19"/>
      <c r="E14" s="70"/>
      <c r="F14" s="113"/>
      <c r="G14" s="114"/>
      <c r="H14" s="115"/>
      <c r="I14" s="70">
        <f>ФЕВ.25!I14+F14-E14</f>
        <v>-4050</v>
      </c>
    </row>
    <row r="15" spans="1:14">
      <c r="A15" s="26"/>
      <c r="B15" s="139">
        <v>11</v>
      </c>
      <c r="C15" s="78"/>
      <c r="D15" s="19"/>
      <c r="E15" s="70"/>
      <c r="F15" s="113"/>
      <c r="G15" s="114"/>
      <c r="H15" s="115"/>
      <c r="I15" s="70">
        <f>ФЕВ.25!I15+F15-E15</f>
        <v>-1350</v>
      </c>
    </row>
    <row r="16" spans="1:14">
      <c r="A16" s="6"/>
      <c r="B16" s="139">
        <v>12</v>
      </c>
      <c r="C16" s="77"/>
      <c r="D16" s="19"/>
      <c r="E16" s="70"/>
      <c r="F16" s="113"/>
      <c r="G16" s="114"/>
      <c r="H16" s="115"/>
      <c r="I16" s="70">
        <f>ФЕВ.25!I16+F16-E16</f>
        <v>-1350</v>
      </c>
    </row>
    <row r="17" spans="1:9">
      <c r="A17" s="26"/>
      <c r="B17" s="139">
        <v>13</v>
      </c>
      <c r="C17" s="77"/>
      <c r="D17" s="19"/>
      <c r="E17" s="70"/>
      <c r="F17" s="113"/>
      <c r="G17" s="114"/>
      <c r="H17" s="115"/>
      <c r="I17" s="70">
        <f>ФЕВ.25!I17+F17-E17</f>
        <v>-1350</v>
      </c>
    </row>
    <row r="18" spans="1:9">
      <c r="A18" s="26"/>
      <c r="B18" s="139">
        <v>14</v>
      </c>
      <c r="C18" s="69"/>
      <c r="D18" s="19"/>
      <c r="E18" s="70"/>
      <c r="F18" s="113"/>
      <c r="G18" s="114"/>
      <c r="H18" s="115"/>
      <c r="I18" s="70">
        <f>ФЕВ.25!I18+F18-E18</f>
        <v>1350</v>
      </c>
    </row>
    <row r="19" spans="1:9">
      <c r="A19" s="26"/>
      <c r="B19" s="139" t="s">
        <v>12</v>
      </c>
      <c r="C19" s="69"/>
      <c r="D19" s="19"/>
      <c r="E19" s="70"/>
      <c r="F19" s="113"/>
      <c r="G19" s="114"/>
      <c r="H19" s="115"/>
      <c r="I19" s="70">
        <f>ФЕВ.25!I19+F19-E19</f>
        <v>-1350</v>
      </c>
    </row>
    <row r="20" spans="1:9">
      <c r="A20" s="26"/>
      <c r="B20" s="139">
        <v>17</v>
      </c>
      <c r="C20" s="77"/>
      <c r="D20" s="19"/>
      <c r="E20" s="70"/>
      <c r="F20" s="113"/>
      <c r="G20" s="114"/>
      <c r="H20" s="115"/>
      <c r="I20" s="70">
        <f>ФЕВ.25!I20+F20-E20</f>
        <v>0</v>
      </c>
    </row>
    <row r="21" spans="1:9">
      <c r="A21" s="26"/>
      <c r="B21" s="164">
        <v>18</v>
      </c>
      <c r="C21" s="165"/>
      <c r="D21" s="19"/>
      <c r="E21" s="70"/>
      <c r="F21" s="113"/>
      <c r="G21" s="114"/>
      <c r="H21" s="115"/>
      <c r="I21" s="70">
        <f>ФЕВ.25!I21+F21-E21</f>
        <v>-1350</v>
      </c>
    </row>
    <row r="22" spans="1:9">
      <c r="A22" s="6"/>
      <c r="B22" s="139">
        <v>19</v>
      </c>
      <c r="C22" s="141"/>
      <c r="D22" s="19"/>
      <c r="E22" s="70"/>
      <c r="F22" s="113"/>
      <c r="G22" s="114"/>
      <c r="H22" s="115"/>
      <c r="I22" s="70">
        <f>ФЕВ.25!I22+F22-E22</f>
        <v>0</v>
      </c>
    </row>
    <row r="23" spans="1:9">
      <c r="A23" s="26"/>
      <c r="B23" s="139">
        <v>20</v>
      </c>
      <c r="C23" s="142"/>
      <c r="D23" s="19"/>
      <c r="E23" s="70"/>
      <c r="F23" s="113"/>
      <c r="G23" s="114"/>
      <c r="H23" s="115"/>
      <c r="I23" s="70">
        <f>ФЕВ.25!I23+F23-E23</f>
        <v>-1350</v>
      </c>
    </row>
    <row r="24" spans="1:9">
      <c r="A24" s="26"/>
      <c r="B24" s="139">
        <v>21</v>
      </c>
      <c r="C24" s="77"/>
      <c r="D24" s="19"/>
      <c r="E24" s="70"/>
      <c r="F24" s="113"/>
      <c r="G24" s="114"/>
      <c r="H24" s="115"/>
      <c r="I24" s="70">
        <f>ФЕВ.25!I24+F24-E24</f>
        <v>-1350</v>
      </c>
    </row>
    <row r="25" spans="1:9">
      <c r="A25" s="26"/>
      <c r="B25" s="139">
        <v>22</v>
      </c>
      <c r="C25" s="77"/>
      <c r="D25" s="19"/>
      <c r="E25" s="70"/>
      <c r="F25" s="113"/>
      <c r="G25" s="114"/>
      <c r="H25" s="115"/>
      <c r="I25" s="70"/>
    </row>
    <row r="26" spans="1:9">
      <c r="A26" s="26"/>
      <c r="B26" s="139" t="s">
        <v>13</v>
      </c>
      <c r="C26" s="69"/>
      <c r="D26" s="19"/>
      <c r="E26" s="70"/>
      <c r="F26" s="113"/>
      <c r="G26" s="114"/>
      <c r="H26" s="115"/>
      <c r="I26" s="70">
        <f>ФЕВ.25!I26+F26-E26</f>
        <v>-2700</v>
      </c>
    </row>
    <row r="27" spans="1:9">
      <c r="A27" s="6"/>
      <c r="B27" s="139">
        <v>25</v>
      </c>
      <c r="C27" s="77"/>
      <c r="D27" s="19"/>
      <c r="E27" s="70"/>
      <c r="F27" s="113"/>
      <c r="G27" s="114"/>
      <c r="H27" s="115"/>
      <c r="I27" s="70">
        <f>ФЕВ.25!I27+F27-E27</f>
        <v>1350</v>
      </c>
    </row>
    <row r="28" spans="1:9">
      <c r="A28" s="26"/>
      <c r="B28" s="139">
        <v>26</v>
      </c>
      <c r="C28" s="77"/>
      <c r="D28" s="19"/>
      <c r="E28" s="70"/>
      <c r="F28" s="113"/>
      <c r="G28" s="114"/>
      <c r="H28" s="115"/>
      <c r="I28" s="70">
        <f>ФЕВ.25!I28+F28-E28</f>
        <v>-1350</v>
      </c>
    </row>
    <row r="29" spans="1:9">
      <c r="A29" s="26"/>
      <c r="B29" s="139">
        <v>27</v>
      </c>
      <c r="C29" s="77"/>
      <c r="D29" s="19"/>
      <c r="E29" s="70"/>
      <c r="F29" s="113"/>
      <c r="G29" s="114"/>
      <c r="H29" s="115"/>
      <c r="I29" s="70">
        <f>ФЕВ.25!I29+F29-E29</f>
        <v>0</v>
      </c>
    </row>
    <row r="30" spans="1:9">
      <c r="A30" s="26"/>
      <c r="B30" s="139">
        <v>28</v>
      </c>
      <c r="C30" s="77"/>
      <c r="D30" s="19"/>
      <c r="E30" s="70"/>
      <c r="F30" s="113"/>
      <c r="G30" s="114"/>
      <c r="H30" s="115"/>
      <c r="I30" s="70">
        <f>ФЕВ.25!I30+F30-E30</f>
        <v>0</v>
      </c>
    </row>
    <row r="31" spans="1:9">
      <c r="A31" s="26"/>
      <c r="B31" s="139">
        <v>29</v>
      </c>
      <c r="C31" s="69"/>
      <c r="D31" s="19"/>
      <c r="E31" s="70"/>
      <c r="F31" s="113"/>
      <c r="G31" s="114"/>
      <c r="H31" s="115"/>
      <c r="I31" s="70">
        <f>ФЕВ.25!I31+F31-E31</f>
        <v>-1350</v>
      </c>
    </row>
    <row r="32" spans="1:9">
      <c r="A32" s="6"/>
      <c r="B32" s="139" t="s">
        <v>14</v>
      </c>
      <c r="C32" s="77"/>
      <c r="D32" s="19"/>
      <c r="E32" s="70"/>
      <c r="F32" s="113"/>
      <c r="G32" s="114"/>
      <c r="H32" s="115"/>
      <c r="I32" s="70">
        <f>ФЕВ.25!I32+F32-E32</f>
        <v>-4050</v>
      </c>
    </row>
    <row r="33" spans="1:9">
      <c r="A33" s="6"/>
      <c r="B33" s="139">
        <v>32</v>
      </c>
      <c r="C33" s="77"/>
      <c r="D33" s="19"/>
      <c r="E33" s="70"/>
      <c r="F33" s="113"/>
      <c r="G33" s="114"/>
      <c r="H33" s="115"/>
      <c r="I33" s="70">
        <f>ФЕВ.25!I33+F33-E33</f>
        <v>-1350</v>
      </c>
    </row>
    <row r="34" spans="1:9">
      <c r="A34" s="26"/>
      <c r="B34" s="139">
        <v>34</v>
      </c>
      <c r="C34" s="77"/>
      <c r="D34" s="19"/>
      <c r="E34" s="70"/>
      <c r="F34" s="113"/>
      <c r="G34" s="114"/>
      <c r="H34" s="115"/>
      <c r="I34" s="70">
        <f>ФЕВ.25!I34+F34-E34</f>
        <v>-1350</v>
      </c>
    </row>
    <row r="35" spans="1:9">
      <c r="A35" s="26"/>
      <c r="B35" s="139">
        <v>35</v>
      </c>
      <c r="C35" s="77"/>
      <c r="D35" s="19"/>
      <c r="E35" s="70"/>
      <c r="F35" s="113"/>
      <c r="G35" s="114"/>
      <c r="H35" s="115"/>
      <c r="I35" s="70">
        <f>ФЕВ.25!I35+F35-E35</f>
        <v>-1350</v>
      </c>
    </row>
    <row r="36" spans="1:9">
      <c r="A36" s="26"/>
      <c r="B36" s="139">
        <v>36</v>
      </c>
      <c r="C36" s="77"/>
      <c r="D36" s="19"/>
      <c r="E36" s="70"/>
      <c r="F36" s="113"/>
      <c r="G36" s="114"/>
      <c r="H36" s="115"/>
      <c r="I36" s="70">
        <f>ФЕВ.25!I36+F36-E36</f>
        <v>-1350</v>
      </c>
    </row>
    <row r="37" spans="1:9">
      <c r="A37" s="26"/>
      <c r="B37" s="139">
        <v>37</v>
      </c>
      <c r="C37" s="77"/>
      <c r="D37" s="19"/>
      <c r="E37" s="70"/>
      <c r="F37" s="113"/>
      <c r="G37" s="114"/>
      <c r="H37" s="115"/>
      <c r="I37" s="70">
        <f>ФЕВ.25!I37+F37-E37</f>
        <v>-1350</v>
      </c>
    </row>
    <row r="38" spans="1:9">
      <c r="A38" s="26"/>
      <c r="B38" s="139" t="s">
        <v>15</v>
      </c>
      <c r="C38" s="77"/>
      <c r="D38" s="19"/>
      <c r="E38" s="70"/>
      <c r="F38" s="113"/>
      <c r="G38" s="114"/>
      <c r="H38" s="115"/>
      <c r="I38" s="70">
        <f>ФЕВ.25!I38+F38-E38</f>
        <v>-500</v>
      </c>
    </row>
    <row r="39" spans="1:9">
      <c r="A39" s="7"/>
      <c r="B39" s="139">
        <v>38</v>
      </c>
      <c r="C39" s="77"/>
      <c r="D39" s="19"/>
      <c r="E39" s="70"/>
      <c r="F39" s="113"/>
      <c r="G39" s="114"/>
      <c r="H39" s="115"/>
      <c r="I39" s="70">
        <f>ФЕВ.25!I39+F39-E39</f>
        <v>-1350</v>
      </c>
    </row>
    <row r="40" spans="1:9">
      <c r="A40" s="7"/>
      <c r="B40" s="139">
        <v>39</v>
      </c>
      <c r="C40" s="77"/>
      <c r="D40" s="19"/>
      <c r="E40" s="70"/>
      <c r="F40" s="113"/>
      <c r="G40" s="114"/>
      <c r="H40" s="115"/>
      <c r="I40" s="70">
        <f>ФЕВ.25!I40+F40-E40</f>
        <v>-1350</v>
      </c>
    </row>
    <row r="41" spans="1:9">
      <c r="A41" s="7"/>
      <c r="B41" s="139">
        <v>40</v>
      </c>
      <c r="C41" s="77"/>
      <c r="D41" s="19"/>
      <c r="E41" s="70"/>
      <c r="F41" s="113"/>
      <c r="G41" s="114"/>
      <c r="H41" s="115"/>
      <c r="I41" s="70">
        <f>ФЕВ.25!I41+F41-E41</f>
        <v>-1350</v>
      </c>
    </row>
    <row r="42" spans="1:9">
      <c r="A42" s="7"/>
      <c r="B42" s="139">
        <v>41</v>
      </c>
      <c r="C42" s="77"/>
      <c r="D42" s="19"/>
      <c r="E42" s="70"/>
      <c r="F42" s="113"/>
      <c r="G42" s="114"/>
      <c r="H42" s="115"/>
      <c r="I42" s="70">
        <f>ФЕВ.25!I42+F42-E42</f>
        <v>-1350</v>
      </c>
    </row>
    <row r="43" spans="1:9">
      <c r="A43" s="7"/>
      <c r="B43" s="139">
        <v>42</v>
      </c>
      <c r="C43" s="77"/>
      <c r="D43" s="19"/>
      <c r="E43" s="70"/>
      <c r="F43" s="113"/>
      <c r="G43" s="114"/>
      <c r="H43" s="115"/>
      <c r="I43" s="70">
        <f>ФЕВ.25!I43+F43-E43</f>
        <v>-1350</v>
      </c>
    </row>
    <row r="44" spans="1:9">
      <c r="A44" s="7"/>
      <c r="B44" s="139">
        <v>43</v>
      </c>
      <c r="C44" s="77"/>
      <c r="D44" s="19"/>
      <c r="E44" s="70"/>
      <c r="F44" s="113"/>
      <c r="G44" s="114"/>
      <c r="H44" s="115"/>
      <c r="I44" s="70">
        <f>ФЕВ.25!I44+F44-E44</f>
        <v>-1350</v>
      </c>
    </row>
    <row r="45" spans="1:9">
      <c r="A45" s="7"/>
      <c r="B45" s="139">
        <v>44</v>
      </c>
      <c r="C45" s="77"/>
      <c r="D45" s="19"/>
      <c r="E45" s="70"/>
      <c r="F45" s="113"/>
      <c r="G45" s="114"/>
      <c r="H45" s="115"/>
      <c r="I45" s="70">
        <f>ФЕВ.25!I45+F45-E45</f>
        <v>0</v>
      </c>
    </row>
    <row r="46" spans="1:9">
      <c r="A46" s="7"/>
      <c r="B46" s="139">
        <v>45</v>
      </c>
      <c r="C46" s="77"/>
      <c r="D46" s="19"/>
      <c r="E46" s="70"/>
      <c r="F46" s="113"/>
      <c r="G46" s="114"/>
      <c r="H46" s="115"/>
      <c r="I46" s="70">
        <f>ФЕВ.25!I46+F46-E46</f>
        <v>-1350</v>
      </c>
    </row>
    <row r="47" spans="1:9">
      <c r="A47" s="7"/>
      <c r="B47" s="139">
        <v>46</v>
      </c>
      <c r="C47" s="77"/>
      <c r="D47" s="19"/>
      <c r="E47" s="70"/>
      <c r="F47" s="113"/>
      <c r="G47" s="114"/>
      <c r="H47" s="115"/>
      <c r="I47" s="70">
        <f>ФЕВ.25!I47+F47-E47</f>
        <v>-1350</v>
      </c>
    </row>
    <row r="48" spans="1:9">
      <c r="A48" s="7"/>
      <c r="B48" s="139">
        <v>47</v>
      </c>
      <c r="C48" s="77"/>
      <c r="D48" s="19"/>
      <c r="E48" s="70"/>
      <c r="F48" s="113"/>
      <c r="G48" s="114"/>
      <c r="H48" s="115"/>
      <c r="I48" s="70">
        <f>ФЕВ.25!I48+F48-E48</f>
        <v>-1350</v>
      </c>
    </row>
    <row r="49" spans="1:9">
      <c r="A49" s="7"/>
      <c r="B49" s="139">
        <v>48</v>
      </c>
      <c r="C49" s="77"/>
      <c r="D49" s="19"/>
      <c r="E49" s="70"/>
      <c r="F49" s="113"/>
      <c r="G49" s="114"/>
      <c r="H49" s="115"/>
      <c r="I49" s="70">
        <f>ФЕВ.25!I49+F49-E49</f>
        <v>-1350</v>
      </c>
    </row>
    <row r="50" spans="1:9">
      <c r="A50" s="26"/>
      <c r="B50" s="139">
        <v>49</v>
      </c>
      <c r="C50" s="77"/>
      <c r="D50" s="19"/>
      <c r="E50" s="70"/>
      <c r="F50" s="113"/>
      <c r="G50" s="114"/>
      <c r="H50" s="115"/>
      <c r="I50" s="70">
        <f>ФЕВ.25!I50+F50-E50</f>
        <v>-1350</v>
      </c>
    </row>
    <row r="51" spans="1:9">
      <c r="A51" s="26"/>
      <c r="B51" s="139" t="s">
        <v>16</v>
      </c>
      <c r="C51" s="77"/>
      <c r="D51" s="19"/>
      <c r="E51" s="70"/>
      <c r="F51" s="113"/>
      <c r="G51" s="114"/>
      <c r="H51" s="115"/>
      <c r="I51" s="70">
        <f>ФЕВ.25!I51+F51-E51</f>
        <v>-1350</v>
      </c>
    </row>
    <row r="52" spans="1:9">
      <c r="A52" s="26"/>
      <c r="B52" s="139">
        <v>50</v>
      </c>
      <c r="C52" s="78"/>
      <c r="D52" s="19"/>
      <c r="E52" s="70"/>
      <c r="F52" s="113"/>
      <c r="G52" s="114"/>
      <c r="H52" s="115"/>
      <c r="I52" s="70">
        <f>ФЕВ.25!I52+F52-E52</f>
        <v>-1350</v>
      </c>
    </row>
    <row r="53" spans="1:9">
      <c r="A53" s="26"/>
      <c r="B53" s="139">
        <v>51</v>
      </c>
      <c r="C53" s="77"/>
      <c r="D53" s="19"/>
      <c r="E53" s="70"/>
      <c r="F53" s="113"/>
      <c r="G53" s="114"/>
      <c r="H53" s="115"/>
      <c r="I53" s="70">
        <f>ФЕВ.25!I53+F53-E53</f>
        <v>-1350</v>
      </c>
    </row>
    <row r="54" spans="1:9">
      <c r="A54" s="26"/>
      <c r="B54" s="139" t="s">
        <v>17</v>
      </c>
      <c r="C54" s="77"/>
      <c r="D54" s="19"/>
      <c r="E54" s="70"/>
      <c r="F54" s="113"/>
      <c r="G54" s="114"/>
      <c r="H54" s="115"/>
      <c r="I54" s="70">
        <f>ФЕВ.25!I54+F54-E54</f>
        <v>-1350</v>
      </c>
    </row>
    <row r="55" spans="1:9">
      <c r="A55" s="26"/>
      <c r="B55" s="139">
        <v>52</v>
      </c>
      <c r="C55" s="77"/>
      <c r="D55" s="19"/>
      <c r="E55" s="70"/>
      <c r="F55" s="113"/>
      <c r="G55" s="114"/>
      <c r="H55" s="115"/>
      <c r="I55" s="70">
        <f>ФЕВ.25!I55+F55-E55</f>
        <v>-1350</v>
      </c>
    </row>
    <row r="56" spans="1:9">
      <c r="A56" s="26"/>
      <c r="B56" s="139">
        <v>53</v>
      </c>
      <c r="C56" s="77"/>
      <c r="D56" s="19"/>
      <c r="E56" s="70"/>
      <c r="F56" s="113"/>
      <c r="G56" s="114"/>
      <c r="H56" s="115"/>
      <c r="I56" s="70">
        <f>ФЕВ.25!I56+F56-E56</f>
        <v>-1350</v>
      </c>
    </row>
    <row r="57" spans="1:9">
      <c r="A57" s="26"/>
      <c r="B57" s="139" t="s">
        <v>18</v>
      </c>
      <c r="C57" s="77"/>
      <c r="D57" s="19"/>
      <c r="E57" s="70"/>
      <c r="F57" s="113"/>
      <c r="G57" s="114"/>
      <c r="H57" s="115"/>
      <c r="I57" s="70">
        <f>ФЕВ.25!I57+F57-E57</f>
        <v>0</v>
      </c>
    </row>
    <row r="58" spans="1:9">
      <c r="A58" s="26"/>
      <c r="B58" s="139">
        <v>56</v>
      </c>
      <c r="C58" s="78"/>
      <c r="D58" s="19"/>
      <c r="E58" s="70"/>
      <c r="F58" s="113"/>
      <c r="G58" s="114"/>
      <c r="H58" s="115"/>
      <c r="I58" s="70">
        <f>ФЕВ.25!I58+F58-E58</f>
        <v>0</v>
      </c>
    </row>
    <row r="59" spans="1:9">
      <c r="A59" s="26"/>
      <c r="B59" s="139">
        <v>57</v>
      </c>
      <c r="C59" s="77"/>
      <c r="D59" s="19"/>
      <c r="E59" s="70"/>
      <c r="F59" s="113"/>
      <c r="G59" s="114"/>
      <c r="H59" s="115"/>
      <c r="I59" s="70">
        <f>ФЕВ.25!I59+F59-E59</f>
        <v>-1350</v>
      </c>
    </row>
    <row r="60" spans="1:9">
      <c r="A60" s="7"/>
      <c r="B60" s="139">
        <v>58</v>
      </c>
      <c r="C60" s="77"/>
      <c r="D60" s="19"/>
      <c r="E60" s="70"/>
      <c r="F60" s="113"/>
      <c r="G60" s="114"/>
      <c r="H60" s="115"/>
      <c r="I60" s="70">
        <f>ФЕВ.25!I60+F60-E60</f>
        <v>-1350</v>
      </c>
    </row>
    <row r="61" spans="1:9">
      <c r="A61" s="6"/>
      <c r="B61" s="139">
        <v>60</v>
      </c>
      <c r="C61" s="77"/>
      <c r="D61" s="19"/>
      <c r="E61" s="70"/>
      <c r="F61" s="113"/>
      <c r="G61" s="114"/>
      <c r="H61" s="115"/>
      <c r="I61" s="70">
        <f>ФЕВ.25!I61+F61-E61</f>
        <v>-1350</v>
      </c>
    </row>
    <row r="62" spans="1:9">
      <c r="A62" s="6"/>
      <c r="B62" s="139">
        <v>61</v>
      </c>
      <c r="C62" s="77"/>
      <c r="D62" s="19"/>
      <c r="E62" s="70"/>
      <c r="F62" s="113"/>
      <c r="G62" s="114"/>
      <c r="H62" s="115"/>
      <c r="I62" s="70">
        <f>ФЕВ.25!I62+F62-E62</f>
        <v>-1350</v>
      </c>
    </row>
    <row r="63" spans="1:9">
      <c r="A63" s="6"/>
      <c r="B63" s="139">
        <v>62</v>
      </c>
      <c r="C63" s="143"/>
      <c r="D63" s="19"/>
      <c r="E63" s="70"/>
      <c r="F63" s="113"/>
      <c r="G63" s="114"/>
      <c r="H63" s="115"/>
      <c r="I63" s="70">
        <f>ФЕВ.25!I63+F63-E63</f>
        <v>-1350</v>
      </c>
    </row>
    <row r="64" spans="1:9">
      <c r="A64" s="6"/>
      <c r="B64" s="139">
        <v>63</v>
      </c>
      <c r="C64" s="78"/>
      <c r="D64" s="19"/>
      <c r="E64" s="70"/>
      <c r="F64" s="113"/>
      <c r="G64" s="114"/>
      <c r="H64" s="115"/>
      <c r="I64" s="70">
        <f>ФЕВ.25!I64+F64-E64</f>
        <v>-1350</v>
      </c>
    </row>
    <row r="65" spans="1:9">
      <c r="A65" s="7"/>
      <c r="B65" s="139">
        <v>64</v>
      </c>
      <c r="C65" s="77"/>
      <c r="D65" s="19"/>
      <c r="E65" s="70"/>
      <c r="F65" s="113"/>
      <c r="G65" s="114"/>
      <c r="H65" s="115"/>
      <c r="I65" s="70">
        <f>ФЕВ.25!I65+F65-E65</f>
        <v>-1350</v>
      </c>
    </row>
    <row r="66" spans="1:9">
      <c r="A66" s="7"/>
      <c r="B66" s="139">
        <v>65.66</v>
      </c>
      <c r="C66" s="78"/>
      <c r="D66" s="19"/>
      <c r="E66" s="70"/>
      <c r="F66" s="113"/>
      <c r="G66" s="114"/>
      <c r="H66" s="115"/>
      <c r="I66" s="70">
        <f>ФЕВ.25!I66+F66-E66</f>
        <v>13500</v>
      </c>
    </row>
    <row r="67" spans="1:9">
      <c r="A67" s="7"/>
      <c r="B67" s="139">
        <v>67</v>
      </c>
      <c r="C67" s="77"/>
      <c r="D67" s="19"/>
      <c r="E67" s="70"/>
      <c r="F67" s="113"/>
      <c r="G67" s="114"/>
      <c r="H67" s="115"/>
      <c r="I67" s="70">
        <f>ФЕВ.25!I67+F67-E67</f>
        <v>-1350</v>
      </c>
    </row>
    <row r="68" spans="1:9">
      <c r="A68" s="7"/>
      <c r="B68" s="139">
        <v>68</v>
      </c>
      <c r="C68" s="77"/>
      <c r="D68" s="19"/>
      <c r="E68" s="70"/>
      <c r="F68" s="113"/>
      <c r="G68" s="114"/>
      <c r="H68" s="115"/>
      <c r="I68" s="70">
        <f>ФЕВ.25!I68+F68-E68</f>
        <v>-1350</v>
      </c>
    </row>
    <row r="69" spans="1:9">
      <c r="A69" s="7"/>
      <c r="B69" s="139">
        <v>69</v>
      </c>
      <c r="C69" s="77"/>
      <c r="D69" s="19"/>
      <c r="E69" s="70"/>
      <c r="F69" s="113"/>
      <c r="G69" s="114"/>
      <c r="H69" s="115"/>
      <c r="I69" s="70">
        <f>ФЕВ.25!I69+F69-E69</f>
        <v>0</v>
      </c>
    </row>
    <row r="70" spans="1:9">
      <c r="A70" s="7"/>
      <c r="B70" s="139">
        <v>70</v>
      </c>
      <c r="C70" s="77"/>
      <c r="D70" s="19"/>
      <c r="E70" s="70"/>
      <c r="F70" s="113"/>
      <c r="G70" s="114"/>
      <c r="H70" s="115"/>
      <c r="I70" s="70">
        <f>ФЕВ.25!I70+F70-E70</f>
        <v>0</v>
      </c>
    </row>
    <row r="71" spans="1:9">
      <c r="A71" s="7"/>
      <c r="B71" s="26">
        <v>71</v>
      </c>
      <c r="C71" s="77"/>
      <c r="D71" s="19"/>
      <c r="E71" s="70"/>
      <c r="F71" s="113"/>
      <c r="G71" s="114"/>
      <c r="H71" s="115"/>
      <c r="I71" s="70">
        <f>ФЕВ.25!I71+F71-E71</f>
        <v>-1350</v>
      </c>
    </row>
    <row r="72" spans="1:9">
      <c r="A72" s="7"/>
      <c r="B72" s="139">
        <v>72</v>
      </c>
      <c r="C72" s="77"/>
      <c r="D72" s="19"/>
      <c r="E72" s="70"/>
      <c r="F72" s="113"/>
      <c r="G72" s="114"/>
      <c r="H72" s="115"/>
      <c r="I72" s="70">
        <f>ФЕВ.25!I72+F72-E72</f>
        <v>-1350</v>
      </c>
    </row>
    <row r="73" spans="1:9">
      <c r="A73" s="7"/>
      <c r="B73" s="139">
        <v>73</v>
      </c>
      <c r="C73" s="77"/>
      <c r="D73" s="19"/>
      <c r="E73" s="70"/>
      <c r="F73" s="113"/>
      <c r="G73" s="114"/>
      <c r="H73" s="115"/>
      <c r="I73" s="70">
        <f>ФЕВ.25!I73+F73-E73</f>
        <v>-1350</v>
      </c>
    </row>
    <row r="74" spans="1:9">
      <c r="A74" s="6"/>
      <c r="B74" s="139">
        <v>74</v>
      </c>
      <c r="C74" s="77"/>
      <c r="D74" s="19"/>
      <c r="E74" s="70"/>
      <c r="F74" s="113"/>
      <c r="G74" s="114"/>
      <c r="H74" s="115"/>
      <c r="I74" s="70">
        <f>ФЕВ.25!I74+F74-E74</f>
        <v>-1350</v>
      </c>
    </row>
    <row r="75" spans="1:9">
      <c r="A75" s="26"/>
      <c r="B75" s="139">
        <v>75</v>
      </c>
      <c r="C75" s="77"/>
      <c r="D75" s="19"/>
      <c r="E75" s="70"/>
      <c r="F75" s="113"/>
      <c r="G75" s="114"/>
      <c r="H75" s="115"/>
      <c r="I75" s="70">
        <f>ФЕВ.25!I75+F75-E75</f>
        <v>-1350</v>
      </c>
    </row>
    <row r="76" spans="1:9">
      <c r="A76" s="6"/>
      <c r="B76" s="139">
        <v>76</v>
      </c>
      <c r="C76" s="77"/>
      <c r="D76" s="19"/>
      <c r="E76" s="70"/>
      <c r="F76" s="113"/>
      <c r="G76" s="114"/>
      <c r="H76" s="115"/>
      <c r="I76" s="70">
        <f>ФЕВ.25!I76+F76-E76</f>
        <v>-1350</v>
      </c>
    </row>
    <row r="77" spans="1:9">
      <c r="A77" s="6"/>
      <c r="B77" s="139">
        <v>77</v>
      </c>
      <c r="C77" s="77"/>
      <c r="D77" s="19"/>
      <c r="E77" s="70"/>
      <c r="F77" s="113"/>
      <c r="G77" s="114"/>
      <c r="H77" s="115"/>
      <c r="I77" s="70">
        <f>ФЕВ.25!I77+F77-E77</f>
        <v>-1350</v>
      </c>
    </row>
    <row r="78" spans="1:9">
      <c r="A78" s="6"/>
      <c r="B78" s="139" t="s">
        <v>19</v>
      </c>
      <c r="C78" s="77"/>
      <c r="D78" s="19"/>
      <c r="E78" s="70"/>
      <c r="F78" s="113"/>
      <c r="G78" s="114"/>
      <c r="H78" s="115"/>
      <c r="I78" s="70">
        <f>ФЕВ.25!I78+F78-E78</f>
        <v>-1350</v>
      </c>
    </row>
    <row r="79" spans="1:9">
      <c r="A79" s="6"/>
      <c r="B79" s="139">
        <v>80</v>
      </c>
      <c r="C79" s="77"/>
      <c r="D79" s="19"/>
      <c r="E79" s="70"/>
      <c r="F79" s="113"/>
      <c r="G79" s="114"/>
      <c r="H79" s="115"/>
      <c r="I79" s="70">
        <f>ФЕВ.25!I79+F79-E79</f>
        <v>-1350</v>
      </c>
    </row>
    <row r="80" spans="1:9">
      <c r="A80" s="26"/>
      <c r="B80" s="139">
        <v>81</v>
      </c>
      <c r="C80" s="69"/>
      <c r="D80" s="19"/>
      <c r="E80" s="70"/>
      <c r="F80" s="113"/>
      <c r="G80" s="114"/>
      <c r="H80" s="115"/>
      <c r="I80" s="70">
        <f>ФЕВ.25!I80+F80-E80</f>
        <v>-1350</v>
      </c>
    </row>
    <row r="81" spans="1:9">
      <c r="A81" s="7"/>
      <c r="B81" s="139">
        <v>82</v>
      </c>
      <c r="C81" s="77"/>
      <c r="D81" s="19"/>
      <c r="E81" s="70"/>
      <c r="F81" s="113"/>
      <c r="G81" s="114"/>
      <c r="H81" s="115"/>
      <c r="I81" s="70">
        <f>ФЕВ.25!I81+F81-E81</f>
        <v>-1350</v>
      </c>
    </row>
    <row r="82" spans="1:9">
      <c r="A82" s="7"/>
      <c r="B82" s="139">
        <v>83</v>
      </c>
      <c r="C82" s="77"/>
      <c r="D82" s="19"/>
      <c r="E82" s="70"/>
      <c r="F82" s="113"/>
      <c r="G82" s="114"/>
      <c r="H82" s="115"/>
      <c r="I82" s="70">
        <f>ФЕВ.25!I82+F82-E82</f>
        <v>650</v>
      </c>
    </row>
    <row r="83" spans="1:9">
      <c r="A83" s="7"/>
      <c r="B83" s="139">
        <v>84</v>
      </c>
      <c r="C83" s="77"/>
      <c r="D83" s="19"/>
      <c r="E83" s="70"/>
      <c r="F83" s="113"/>
      <c r="G83" s="114"/>
      <c r="H83" s="115"/>
      <c r="I83" s="70">
        <f>ФЕВ.25!I83+F83-E83</f>
        <v>0</v>
      </c>
    </row>
    <row r="84" spans="1:9">
      <c r="A84" s="6"/>
      <c r="B84" s="139">
        <v>85</v>
      </c>
      <c r="C84" s="77"/>
      <c r="D84" s="19"/>
      <c r="E84" s="70"/>
      <c r="F84" s="113"/>
      <c r="G84" s="114"/>
      <c r="H84" s="115"/>
      <c r="I84" s="70">
        <f>ФЕВ.25!I84+F84-E84</f>
        <v>-1350</v>
      </c>
    </row>
    <row r="85" spans="1:9">
      <c r="A85" s="7"/>
      <c r="B85" s="139">
        <v>86</v>
      </c>
      <c r="C85" s="77"/>
      <c r="D85" s="19"/>
      <c r="E85" s="70"/>
      <c r="F85" s="113"/>
      <c r="G85" s="114"/>
      <c r="H85" s="115"/>
      <c r="I85" s="70">
        <f>ФЕВ.25!I85+F85-E85</f>
        <v>-1350</v>
      </c>
    </row>
    <row r="86" spans="1:9">
      <c r="A86" s="7"/>
      <c r="B86" s="139">
        <v>87</v>
      </c>
      <c r="C86" s="69"/>
      <c r="D86" s="19"/>
      <c r="E86" s="70"/>
      <c r="F86" s="113"/>
      <c r="G86" s="114"/>
      <c r="H86" s="115"/>
      <c r="I86" s="70">
        <f>ФЕВ.25!I86+F86-E86</f>
        <v>-1350</v>
      </c>
    </row>
    <row r="87" spans="1:9">
      <c r="A87" s="7"/>
      <c r="B87" s="139">
        <v>88</v>
      </c>
      <c r="C87" s="77"/>
      <c r="D87" s="19"/>
      <c r="E87" s="70"/>
      <c r="F87" s="113"/>
      <c r="G87" s="114"/>
      <c r="H87" s="115"/>
      <c r="I87" s="70">
        <f>ФЕВ.25!I87+F87-E87</f>
        <v>-1350</v>
      </c>
    </row>
    <row r="88" spans="1:9">
      <c r="A88" s="7"/>
      <c r="B88" s="139">
        <v>89</v>
      </c>
      <c r="C88" s="77"/>
      <c r="D88" s="19"/>
      <c r="E88" s="70"/>
      <c r="F88" s="113"/>
      <c r="G88" s="114"/>
      <c r="H88" s="115"/>
      <c r="I88" s="70">
        <f>ФЕВ.25!I88+F88-E88</f>
        <v>-1350</v>
      </c>
    </row>
    <row r="89" spans="1:9">
      <c r="A89" s="7"/>
      <c r="B89" s="139">
        <v>90</v>
      </c>
      <c r="C89" s="77"/>
      <c r="D89" s="19"/>
      <c r="E89" s="70"/>
      <c r="F89" s="113"/>
      <c r="G89" s="114"/>
      <c r="H89" s="115"/>
      <c r="I89" s="70">
        <f>ФЕВ.25!I89+F89-E89</f>
        <v>-1350</v>
      </c>
    </row>
    <row r="90" spans="1:9">
      <c r="A90" s="7"/>
      <c r="B90" s="139">
        <v>91</v>
      </c>
      <c r="C90" s="77"/>
      <c r="D90" s="19"/>
      <c r="E90" s="70"/>
      <c r="F90" s="113"/>
      <c r="G90" s="114"/>
      <c r="H90" s="115"/>
      <c r="I90" s="70">
        <f>ФЕВ.25!I90+F90-E90</f>
        <v>-1350</v>
      </c>
    </row>
    <row r="91" spans="1:9">
      <c r="A91" s="7"/>
      <c r="B91" s="139">
        <v>92</v>
      </c>
      <c r="C91" s="77"/>
      <c r="D91" s="19"/>
      <c r="E91" s="70"/>
      <c r="F91" s="113"/>
      <c r="G91" s="114"/>
      <c r="H91" s="115"/>
      <c r="I91" s="70">
        <f>ФЕВ.25!I91+F91-E91</f>
        <v>650</v>
      </c>
    </row>
    <row r="92" spans="1:9">
      <c r="A92" s="12"/>
      <c r="B92" s="139">
        <v>93</v>
      </c>
      <c r="C92" s="77"/>
      <c r="D92" s="19"/>
      <c r="E92" s="70"/>
      <c r="F92" s="113"/>
      <c r="G92" s="114"/>
      <c r="H92" s="115"/>
      <c r="I92" s="70">
        <f>ФЕВ.25!I92+F92-E92</f>
        <v>-1350</v>
      </c>
    </row>
    <row r="93" spans="1:9">
      <c r="A93" s="7"/>
      <c r="B93" s="139">
        <v>94</v>
      </c>
      <c r="C93" s="77"/>
      <c r="D93" s="19"/>
      <c r="E93" s="70"/>
      <c r="F93" s="113"/>
      <c r="G93" s="114"/>
      <c r="H93" s="115"/>
      <c r="I93" s="70">
        <f>ФЕВ.25!I93+F93-E93</f>
        <v>0</v>
      </c>
    </row>
    <row r="94" spans="1:9">
      <c r="A94" s="6"/>
      <c r="B94" s="139">
        <v>95</v>
      </c>
      <c r="C94" s="77"/>
      <c r="D94" s="19"/>
      <c r="E94" s="70"/>
      <c r="F94" s="113"/>
      <c r="G94" s="114"/>
      <c r="H94" s="115"/>
      <c r="I94" s="70">
        <f>ФЕВ.25!I94+F94-E94</f>
        <v>-1350</v>
      </c>
    </row>
    <row r="95" spans="1:9">
      <c r="A95" s="6"/>
      <c r="B95" s="139">
        <v>96</v>
      </c>
      <c r="C95" s="77"/>
      <c r="D95" s="19"/>
      <c r="E95" s="70"/>
      <c r="F95" s="113"/>
      <c r="G95" s="114"/>
      <c r="H95" s="115"/>
      <c r="I95" s="70">
        <f>ФЕВ.25!I95+F95-E95</f>
        <v>-1350</v>
      </c>
    </row>
    <row r="96" spans="1:9">
      <c r="A96" s="6"/>
      <c r="B96" s="139">
        <v>97</v>
      </c>
      <c r="C96" s="77"/>
      <c r="D96" s="19"/>
      <c r="E96" s="70"/>
      <c r="F96" s="113"/>
      <c r="G96" s="114"/>
      <c r="H96" s="115"/>
      <c r="I96" s="70">
        <f>ФЕВ.25!I96+F96-E96</f>
        <v>0</v>
      </c>
    </row>
    <row r="97" spans="1:9">
      <c r="A97" s="6"/>
      <c r="B97" s="179" t="s">
        <v>44</v>
      </c>
      <c r="C97" s="77"/>
      <c r="D97" s="19"/>
      <c r="E97" s="70"/>
      <c r="F97" s="113"/>
      <c r="G97" s="114"/>
      <c r="H97" s="115"/>
      <c r="I97" s="70">
        <f>ФЕВ.25!I97+F97-E97</f>
        <v>-1350</v>
      </c>
    </row>
    <row r="98" spans="1:9">
      <c r="A98" s="6"/>
      <c r="B98" s="187" t="s">
        <v>57</v>
      </c>
      <c r="C98" s="77"/>
      <c r="D98" s="19"/>
      <c r="E98" s="70"/>
      <c r="F98" s="113"/>
      <c r="G98" s="114"/>
      <c r="H98" s="115"/>
      <c r="I98" s="70">
        <f>ФЕВ.25!I98+F98-E98</f>
        <v>-1350</v>
      </c>
    </row>
    <row r="99" spans="1:9">
      <c r="A99" s="6"/>
      <c r="B99" s="183" t="s">
        <v>50</v>
      </c>
      <c r="C99" s="77"/>
      <c r="D99" s="19"/>
      <c r="E99" s="70"/>
      <c r="F99" s="113"/>
      <c r="G99" s="114"/>
      <c r="H99" s="115"/>
      <c r="I99" s="70">
        <f>ФЕВ.25!I99+F99-E99</f>
        <v>0</v>
      </c>
    </row>
    <row r="100" spans="1:9">
      <c r="A100" s="6"/>
      <c r="B100" s="190" t="s">
        <v>69</v>
      </c>
      <c r="C100" s="77"/>
      <c r="D100" s="19"/>
      <c r="E100" s="70"/>
      <c r="F100" s="113"/>
      <c r="G100" s="114"/>
      <c r="H100" s="115"/>
      <c r="I100" s="70">
        <f>ФЕВ.25!I100+F100-E100</f>
        <v>0</v>
      </c>
    </row>
    <row r="101" spans="1:9">
      <c r="A101" s="6"/>
      <c r="B101" s="139" t="s">
        <v>35</v>
      </c>
      <c r="C101" s="77"/>
      <c r="D101" s="19"/>
      <c r="E101" s="70"/>
      <c r="F101" s="113"/>
      <c r="G101" s="114"/>
      <c r="H101" s="115"/>
      <c r="I101" s="70">
        <f>ФЕВ.25!I101+F101-E101</f>
        <v>-1350</v>
      </c>
    </row>
    <row r="102" spans="1:9">
      <c r="A102" s="6"/>
      <c r="B102" s="139" t="s">
        <v>33</v>
      </c>
      <c r="C102" s="77"/>
      <c r="D102" s="19"/>
      <c r="E102" s="70"/>
      <c r="F102" s="113"/>
      <c r="G102" s="114"/>
      <c r="H102" s="115"/>
      <c r="I102" s="70">
        <f>ФЕВ.25!I102+F102-E102</f>
        <v>-1350</v>
      </c>
    </row>
    <row r="103" spans="1:9">
      <c r="A103" s="6" t="s">
        <v>52</v>
      </c>
      <c r="B103" s="170" t="s">
        <v>42</v>
      </c>
      <c r="C103" s="77"/>
      <c r="D103" s="19"/>
      <c r="E103" s="70"/>
      <c r="F103" s="113"/>
      <c r="G103" s="114"/>
      <c r="H103" s="115"/>
      <c r="I103" s="70">
        <f>ФЕВ.25!I103+F103-E103</f>
        <v>0</v>
      </c>
    </row>
    <row r="104" spans="1:9">
      <c r="A104" s="6"/>
      <c r="B104" s="139">
        <v>100</v>
      </c>
      <c r="C104" s="77"/>
      <c r="D104" s="19"/>
      <c r="E104" s="70"/>
      <c r="F104" s="113"/>
      <c r="G104" s="114"/>
      <c r="H104" s="115"/>
      <c r="I104" s="70">
        <f>ФЕВ.25!I104+F104-E104</f>
        <v>0</v>
      </c>
    </row>
    <row r="105" spans="1:9">
      <c r="A105" s="6"/>
      <c r="B105" s="179" t="s">
        <v>45</v>
      </c>
      <c r="C105" s="77"/>
      <c r="D105" s="19"/>
      <c r="E105" s="70"/>
      <c r="F105" s="113"/>
      <c r="G105" s="114"/>
      <c r="H105" s="115"/>
      <c r="I105" s="70">
        <f>ФЕВ.25!I105+F105-E105</f>
        <v>-1350</v>
      </c>
    </row>
    <row r="106" spans="1:9">
      <c r="A106" s="26"/>
      <c r="B106" s="139">
        <v>101</v>
      </c>
      <c r="C106" s="77"/>
      <c r="D106" s="19"/>
      <c r="E106" s="70"/>
      <c r="F106" s="113"/>
      <c r="G106" s="114"/>
      <c r="H106" s="115"/>
      <c r="I106" s="70">
        <f>ФЕВ.25!I106+F106-E106</f>
        <v>-1350</v>
      </c>
    </row>
    <row r="107" spans="1:9">
      <c r="A107" s="26"/>
      <c r="B107" s="139">
        <v>102</v>
      </c>
      <c r="C107" s="77"/>
      <c r="D107" s="19"/>
      <c r="E107" s="70"/>
      <c r="F107" s="113"/>
      <c r="G107" s="114"/>
      <c r="H107" s="115"/>
      <c r="I107" s="70">
        <f>ФЕВ.25!I107+F107-E107</f>
        <v>-1350</v>
      </c>
    </row>
    <row r="108" spans="1:9">
      <c r="A108" s="26" t="s">
        <v>39</v>
      </c>
      <c r="B108" s="139">
        <v>103</v>
      </c>
      <c r="C108" s="77"/>
      <c r="D108" s="19"/>
      <c r="E108" s="70"/>
      <c r="F108" s="113"/>
      <c r="G108" s="114"/>
      <c r="H108" s="115"/>
      <c r="I108" s="70">
        <f>ФЕВ.25!I108+F108-E108</f>
        <v>-1350</v>
      </c>
    </row>
    <row r="109" spans="1:9">
      <c r="A109" s="7"/>
      <c r="B109" s="139">
        <v>104</v>
      </c>
      <c r="C109" s="77"/>
      <c r="D109" s="19"/>
      <c r="E109" s="70"/>
      <c r="F109" s="113"/>
      <c r="G109" s="114"/>
      <c r="H109" s="115"/>
      <c r="I109" s="70">
        <f>ФЕВ.25!I109+F109-E109</f>
        <v>-1350</v>
      </c>
    </row>
    <row r="110" spans="1:9">
      <c r="A110" s="7"/>
      <c r="B110" s="139">
        <v>105</v>
      </c>
      <c r="C110" s="77"/>
      <c r="D110" s="19"/>
      <c r="E110" s="70"/>
      <c r="F110" s="113"/>
      <c r="G110" s="114"/>
      <c r="H110" s="115"/>
      <c r="I110" s="70">
        <f>ФЕВ.25!I110+F110-E110</f>
        <v>-1350</v>
      </c>
    </row>
    <row r="111" spans="1:9">
      <c r="A111" s="7"/>
      <c r="B111" s="139">
        <v>106</v>
      </c>
      <c r="C111" s="77"/>
      <c r="D111" s="19"/>
      <c r="E111" s="70"/>
      <c r="F111" s="113"/>
      <c r="G111" s="114"/>
      <c r="H111" s="115"/>
      <c r="I111" s="70">
        <f>ФЕВ.25!I111+F111-E111</f>
        <v>-1350</v>
      </c>
    </row>
    <row r="112" spans="1:9">
      <c r="A112" s="7"/>
      <c r="B112" s="185" t="s">
        <v>54</v>
      </c>
      <c r="C112" s="77"/>
      <c r="D112" s="19"/>
      <c r="E112" s="70"/>
      <c r="F112" s="113"/>
      <c r="G112" s="114"/>
      <c r="H112" s="115"/>
      <c r="I112" s="70">
        <f>ФЕВ.25!I112+F112-E112</f>
        <v>-1350</v>
      </c>
    </row>
    <row r="113" spans="1:9">
      <c r="A113" s="7"/>
      <c r="B113" s="139">
        <v>107</v>
      </c>
      <c r="C113" s="77"/>
      <c r="D113" s="19"/>
      <c r="E113" s="70"/>
      <c r="F113" s="113"/>
      <c r="G113" s="114"/>
      <c r="H113" s="115"/>
      <c r="I113" s="70">
        <f>ФЕВ.25!I113+F113-E113</f>
        <v>0</v>
      </c>
    </row>
    <row r="114" spans="1:9">
      <c r="A114" s="7"/>
      <c r="B114" s="139">
        <v>108</v>
      </c>
      <c r="C114" s="77"/>
      <c r="D114" s="19"/>
      <c r="E114" s="70"/>
      <c r="F114" s="113"/>
      <c r="G114" s="114"/>
      <c r="H114" s="115"/>
      <c r="I114" s="70">
        <f>ФЕВ.25!I114+F114-E114</f>
        <v>0</v>
      </c>
    </row>
    <row r="115" spans="1:9">
      <c r="A115" s="7"/>
      <c r="B115" s="139">
        <v>109</v>
      </c>
      <c r="C115" s="77"/>
      <c r="D115" s="19"/>
      <c r="E115" s="70"/>
      <c r="F115" s="113"/>
      <c r="G115" s="114"/>
      <c r="H115" s="115"/>
      <c r="I115" s="70">
        <f>ФЕВ.25!I115+F115-E115</f>
        <v>-1350</v>
      </c>
    </row>
    <row r="116" spans="1:9">
      <c r="A116" s="6"/>
      <c r="B116" s="139">
        <v>110</v>
      </c>
      <c r="C116" s="77"/>
      <c r="D116" s="19"/>
      <c r="E116" s="70"/>
      <c r="F116" s="113"/>
      <c r="G116" s="114"/>
      <c r="H116" s="115"/>
      <c r="I116" s="70">
        <f>ФЕВ.25!I116+F116-E116</f>
        <v>-1350</v>
      </c>
    </row>
    <row r="117" spans="1:9">
      <c r="A117" s="6"/>
      <c r="B117" s="139">
        <v>111</v>
      </c>
      <c r="C117" s="77"/>
      <c r="D117" s="19"/>
      <c r="E117" s="70"/>
      <c r="F117" s="113"/>
      <c r="G117" s="114"/>
      <c r="H117" s="115"/>
      <c r="I117" s="70">
        <f>ФЕВ.25!I117+F117-E117</f>
        <v>-1350</v>
      </c>
    </row>
    <row r="118" spans="1:9">
      <c r="A118" s="6"/>
      <c r="B118" s="139">
        <v>112</v>
      </c>
      <c r="C118" s="78"/>
      <c r="D118" s="19"/>
      <c r="E118" s="70"/>
      <c r="F118" s="113"/>
      <c r="G118" s="114"/>
      <c r="H118" s="115"/>
      <c r="I118" s="70">
        <f>ФЕВ.25!I118+F118-E118</f>
        <v>0</v>
      </c>
    </row>
    <row r="119" spans="1:9">
      <c r="A119" s="6"/>
      <c r="B119" s="167" t="s">
        <v>41</v>
      </c>
      <c r="C119" s="78"/>
      <c r="D119" s="19"/>
      <c r="E119" s="70"/>
      <c r="F119" s="113"/>
      <c r="G119" s="114"/>
      <c r="H119" s="115"/>
      <c r="I119" s="70">
        <f>ФЕВ.25!I119+F119-E119</f>
        <v>0</v>
      </c>
    </row>
    <row r="120" spans="1:9">
      <c r="A120" s="6"/>
      <c r="B120" s="139">
        <v>113</v>
      </c>
      <c r="C120" s="77"/>
      <c r="D120" s="19"/>
      <c r="E120" s="70"/>
      <c r="F120" s="113"/>
      <c r="G120" s="114"/>
      <c r="H120" s="115"/>
      <c r="I120" s="70">
        <f>ФЕВ.25!I120+F120-E120</f>
        <v>-1350</v>
      </c>
    </row>
    <row r="121" spans="1:9">
      <c r="A121" s="7"/>
      <c r="B121" s="139">
        <v>114</v>
      </c>
      <c r="C121" s="77"/>
      <c r="D121" s="19"/>
      <c r="E121" s="70"/>
      <c r="F121" s="113"/>
      <c r="G121" s="114"/>
      <c r="H121" s="115"/>
      <c r="I121" s="70">
        <f>ФЕВ.25!I121+F121-E121</f>
        <v>-1350</v>
      </c>
    </row>
    <row r="122" spans="1:9">
      <c r="A122" s="7"/>
      <c r="B122" s="139" t="s">
        <v>20</v>
      </c>
      <c r="C122" s="77"/>
      <c r="D122" s="19"/>
      <c r="E122" s="70"/>
      <c r="F122" s="113"/>
      <c r="G122" s="114"/>
      <c r="H122" s="115"/>
      <c r="I122" s="70">
        <f>ФЕВ.25!I122+F122-E122</f>
        <v>-1350</v>
      </c>
    </row>
    <row r="123" spans="1:9">
      <c r="A123" s="7"/>
      <c r="B123" s="139">
        <v>117</v>
      </c>
      <c r="C123" s="77"/>
      <c r="D123" s="19"/>
      <c r="E123" s="70"/>
      <c r="F123" s="113"/>
      <c r="G123" s="114"/>
      <c r="H123" s="115"/>
      <c r="I123" s="70">
        <f>ФЕВ.25!I123+F123-E123</f>
        <v>-1350</v>
      </c>
    </row>
    <row r="124" spans="1:9">
      <c r="A124" s="7"/>
      <c r="B124" s="139">
        <v>118</v>
      </c>
      <c r="C124" s="69"/>
      <c r="D124" s="19"/>
      <c r="E124" s="70"/>
      <c r="F124" s="113"/>
      <c r="G124" s="114"/>
      <c r="H124" s="115"/>
      <c r="I124" s="70">
        <f>ФЕВ.25!I124+F124-E124</f>
        <v>-1350</v>
      </c>
    </row>
    <row r="125" spans="1:9">
      <c r="A125" s="7"/>
      <c r="B125" s="139">
        <f>B124+1</f>
        <v>119</v>
      </c>
      <c r="C125" s="77"/>
      <c r="D125" s="19"/>
      <c r="E125" s="70"/>
      <c r="F125" s="113"/>
      <c r="G125" s="114"/>
      <c r="H125" s="115"/>
      <c r="I125" s="70">
        <f>ФЕВ.25!I125+F125-E125</f>
        <v>0</v>
      </c>
    </row>
    <row r="126" spans="1:9">
      <c r="A126" s="7"/>
      <c r="B126" s="139">
        <f t="shared" ref="B126:B132" si="0">B125+1</f>
        <v>120</v>
      </c>
      <c r="C126" s="77"/>
      <c r="D126" s="19"/>
      <c r="E126" s="70"/>
      <c r="F126" s="113"/>
      <c r="G126" s="114"/>
      <c r="H126" s="115"/>
      <c r="I126" s="70">
        <f>ФЕВ.25!I126+F126-E126</f>
        <v>2150</v>
      </c>
    </row>
    <row r="127" spans="1:9">
      <c r="A127" s="7"/>
      <c r="B127" s="139">
        <f t="shared" si="0"/>
        <v>121</v>
      </c>
      <c r="C127" s="77"/>
      <c r="D127" s="19"/>
      <c r="E127" s="70"/>
      <c r="F127" s="113"/>
      <c r="G127" s="114"/>
      <c r="H127" s="115"/>
      <c r="I127" s="70">
        <f>ФЕВ.25!I127+F127-E127</f>
        <v>-1350</v>
      </c>
    </row>
    <row r="128" spans="1:9">
      <c r="A128" s="7"/>
      <c r="B128" s="139">
        <f t="shared" si="0"/>
        <v>122</v>
      </c>
      <c r="C128" s="77"/>
      <c r="D128" s="19"/>
      <c r="E128" s="70"/>
      <c r="F128" s="113"/>
      <c r="G128" s="114"/>
      <c r="H128" s="115"/>
      <c r="I128" s="70">
        <f>ФЕВ.25!I128+F128-E128</f>
        <v>-1350</v>
      </c>
    </row>
    <row r="129" spans="1:9">
      <c r="A129" s="216"/>
      <c r="B129" s="139">
        <f t="shared" si="0"/>
        <v>123</v>
      </c>
      <c r="C129" s="77"/>
      <c r="D129" s="19"/>
      <c r="E129" s="70"/>
      <c r="F129" s="113"/>
      <c r="G129" s="114"/>
      <c r="H129" s="115"/>
      <c r="I129" s="70">
        <f>ФЕВ.25!I129+F129-E129</f>
        <v>0</v>
      </c>
    </row>
    <row r="130" spans="1:9">
      <c r="A130" s="217"/>
      <c r="B130" s="139">
        <f t="shared" si="0"/>
        <v>124</v>
      </c>
      <c r="C130" s="77"/>
      <c r="D130" s="19"/>
      <c r="E130" s="70"/>
      <c r="F130" s="113"/>
      <c r="G130" s="114"/>
      <c r="H130" s="115"/>
      <c r="I130" s="70">
        <f>ФЕВ.25!I130+F130-E130</f>
        <v>-1350</v>
      </c>
    </row>
    <row r="131" spans="1:9">
      <c r="A131" s="7"/>
      <c r="B131" s="139">
        <f t="shared" si="0"/>
        <v>125</v>
      </c>
      <c r="C131" s="77"/>
      <c r="D131" s="19"/>
      <c r="E131" s="70"/>
      <c r="F131" s="113"/>
      <c r="G131" s="114"/>
      <c r="H131" s="115"/>
      <c r="I131" s="70">
        <f>ФЕВ.25!I131+F131-E131</f>
        <v>-1350</v>
      </c>
    </row>
    <row r="132" spans="1:9">
      <c r="A132" s="7"/>
      <c r="B132" s="139">
        <f t="shared" si="0"/>
        <v>126</v>
      </c>
      <c r="C132" s="56"/>
      <c r="D132" s="19"/>
      <c r="E132" s="70"/>
      <c r="F132" s="113"/>
      <c r="G132" s="114"/>
      <c r="H132" s="115"/>
      <c r="I132" s="70">
        <f>ФЕВ.25!I132+F132-E132</f>
        <v>-1350</v>
      </c>
    </row>
    <row r="133" spans="1:9">
      <c r="A133" s="7"/>
      <c r="B133" s="186">
        <v>127</v>
      </c>
      <c r="C133" s="56"/>
      <c r="D133" s="19"/>
      <c r="E133" s="70"/>
      <c r="F133" s="113"/>
      <c r="G133" s="114"/>
      <c r="H133" s="115"/>
      <c r="I133" s="70">
        <f>ФЕВ.25!I133+F133-E133</f>
        <v>-1350</v>
      </c>
    </row>
    <row r="134" spans="1:9">
      <c r="A134" s="7"/>
      <c r="B134" s="139" t="s">
        <v>34</v>
      </c>
      <c r="C134" s="77"/>
      <c r="D134" s="19"/>
      <c r="E134" s="70"/>
      <c r="F134" s="113"/>
      <c r="G134" s="114"/>
      <c r="H134" s="115"/>
      <c r="I134" s="70">
        <f>ФЕВ.25!I134+F134-E134</f>
        <v>-1350</v>
      </c>
    </row>
    <row r="135" spans="1:9">
      <c r="A135" s="7"/>
      <c r="B135" s="139" t="s">
        <v>32</v>
      </c>
      <c r="C135" s="77"/>
      <c r="D135" s="19"/>
      <c r="E135" s="70"/>
      <c r="F135" s="113"/>
      <c r="G135" s="114"/>
      <c r="H135" s="115"/>
      <c r="I135" s="70">
        <f>ФЕВ.25!I135+F135-E135</f>
        <v>-1350</v>
      </c>
    </row>
    <row r="136" spans="1:9">
      <c r="A136" s="7"/>
      <c r="B136" s="139">
        <v>129</v>
      </c>
      <c r="C136" s="77"/>
      <c r="D136" s="19"/>
      <c r="E136" s="70"/>
      <c r="F136" s="113"/>
      <c r="G136" s="114"/>
      <c r="H136" s="115"/>
      <c r="I136" s="70">
        <f>ФЕВ.25!I136+F136-E136</f>
        <v>-1350</v>
      </c>
    </row>
    <row r="137" spans="1:9">
      <c r="A137" s="7"/>
      <c r="B137" s="139">
        <f>B136+1</f>
        <v>130</v>
      </c>
      <c r="C137" s="77"/>
      <c r="D137" s="19"/>
      <c r="E137" s="70"/>
      <c r="F137" s="113"/>
      <c r="G137" s="114"/>
      <c r="H137" s="115"/>
      <c r="I137" s="70">
        <f>ФЕВ.25!I137+F137-E137</f>
        <v>-1350</v>
      </c>
    </row>
    <row r="138" spans="1:9">
      <c r="A138" s="7"/>
      <c r="B138" s="139">
        <f t="shared" ref="B138:B144" si="1">B137+1</f>
        <v>131</v>
      </c>
      <c r="C138" s="77"/>
      <c r="D138" s="19"/>
      <c r="E138" s="70"/>
      <c r="F138" s="113"/>
      <c r="G138" s="114"/>
      <c r="H138" s="115"/>
      <c r="I138" s="70">
        <f>ФЕВ.25!I138+F138-E138</f>
        <v>-1350</v>
      </c>
    </row>
    <row r="139" spans="1:9">
      <c r="A139" s="7"/>
      <c r="B139" s="139">
        <f t="shared" si="1"/>
        <v>132</v>
      </c>
      <c r="C139" s="77"/>
      <c r="D139" s="19"/>
      <c r="E139" s="70"/>
      <c r="F139" s="113"/>
      <c r="G139" s="114"/>
      <c r="H139" s="115"/>
      <c r="I139" s="70">
        <f>ФЕВ.25!I139+F139-E139</f>
        <v>-1350</v>
      </c>
    </row>
    <row r="140" spans="1:9">
      <c r="A140" s="7"/>
      <c r="B140" s="139">
        <f t="shared" si="1"/>
        <v>133</v>
      </c>
      <c r="C140" s="77"/>
      <c r="D140" s="19"/>
      <c r="E140" s="70"/>
      <c r="F140" s="113"/>
      <c r="G140" s="114"/>
      <c r="H140" s="115"/>
      <c r="I140" s="70">
        <f>ФЕВ.25!I140+F140-E140</f>
        <v>-1350</v>
      </c>
    </row>
    <row r="141" spans="1:9">
      <c r="A141" s="7"/>
      <c r="B141" s="139">
        <f t="shared" si="1"/>
        <v>134</v>
      </c>
      <c r="C141" s="77"/>
      <c r="D141" s="19"/>
      <c r="E141" s="70"/>
      <c r="F141" s="113"/>
      <c r="G141" s="114"/>
      <c r="H141" s="115"/>
      <c r="I141" s="70">
        <f>ФЕВ.25!I141+F141-E141</f>
        <v>1350</v>
      </c>
    </row>
    <row r="142" spans="1:9">
      <c r="A142" s="7"/>
      <c r="B142" s="139">
        <f t="shared" si="1"/>
        <v>135</v>
      </c>
      <c r="C142" s="77"/>
      <c r="D142" s="19"/>
      <c r="E142" s="70"/>
      <c r="F142" s="113"/>
      <c r="G142" s="114"/>
      <c r="H142" s="115"/>
      <c r="I142" s="70">
        <f>ФЕВ.25!I142+F142-E142</f>
        <v>0</v>
      </c>
    </row>
    <row r="143" spans="1:9">
      <c r="A143" s="7"/>
      <c r="B143" s="139">
        <f t="shared" si="1"/>
        <v>136</v>
      </c>
      <c r="C143" s="77"/>
      <c r="D143" s="19"/>
      <c r="E143" s="70"/>
      <c r="F143" s="113"/>
      <c r="G143" s="114"/>
      <c r="H143" s="115"/>
      <c r="I143" s="70">
        <f>ФЕВ.25!I143+F143-E143</f>
        <v>1350</v>
      </c>
    </row>
    <row r="144" spans="1:9">
      <c r="A144" s="7"/>
      <c r="B144" s="139">
        <f t="shared" si="1"/>
        <v>137</v>
      </c>
      <c r="C144" s="77"/>
      <c r="D144" s="19"/>
      <c r="E144" s="70"/>
      <c r="F144" s="113"/>
      <c r="G144" s="114"/>
      <c r="H144" s="115"/>
      <c r="I144" s="70">
        <f>ФЕВ.25!I144+F144-E144</f>
        <v>-1350</v>
      </c>
    </row>
    <row r="145" spans="1:9">
      <c r="A145" s="7"/>
      <c r="B145" s="139" t="s">
        <v>21</v>
      </c>
      <c r="C145" s="77"/>
      <c r="D145" s="19"/>
      <c r="E145" s="70"/>
      <c r="F145" s="113"/>
      <c r="G145" s="114"/>
      <c r="H145" s="115"/>
      <c r="I145" s="70">
        <f>ФЕВ.25!I145+F145-E145</f>
        <v>-1350</v>
      </c>
    </row>
    <row r="146" spans="1:9">
      <c r="A146" s="6"/>
      <c r="B146" s="139">
        <v>140</v>
      </c>
      <c r="C146" s="69"/>
      <c r="D146" s="19"/>
      <c r="E146" s="70"/>
      <c r="F146" s="113"/>
      <c r="G146" s="114"/>
      <c r="H146" s="115"/>
      <c r="I146" s="70">
        <f>ФЕВ.25!I146+F146-E146</f>
        <v>-1350</v>
      </c>
    </row>
    <row r="147" spans="1:9">
      <c r="A147" s="6"/>
      <c r="B147" s="139">
        <v>141</v>
      </c>
      <c r="C147" s="69"/>
      <c r="D147" s="19"/>
      <c r="E147" s="70"/>
      <c r="F147" s="113"/>
      <c r="G147" s="114"/>
      <c r="H147" s="115"/>
      <c r="I147" s="70">
        <f>ФЕВ.25!I147+F147-E147</f>
        <v>0</v>
      </c>
    </row>
    <row r="148" spans="1:9">
      <c r="A148" s="6"/>
      <c r="B148" s="139">
        <v>142</v>
      </c>
      <c r="C148" s="77"/>
      <c r="D148" s="19"/>
      <c r="E148" s="70"/>
      <c r="F148" s="113"/>
      <c r="G148" s="114"/>
      <c r="H148" s="115"/>
      <c r="I148" s="70">
        <f>ФЕВ.25!I148+F148-E148</f>
        <v>-1350</v>
      </c>
    </row>
    <row r="149" spans="1:9">
      <c r="A149" s="7"/>
      <c r="B149" s="139">
        <v>143</v>
      </c>
      <c r="C149" s="77"/>
      <c r="D149" s="19"/>
      <c r="E149" s="70"/>
      <c r="F149" s="113"/>
      <c r="G149" s="114"/>
      <c r="H149" s="115"/>
      <c r="I149" s="70">
        <f>ФЕВ.25!I149+F149-E149</f>
        <v>-1350</v>
      </c>
    </row>
    <row r="150" spans="1:9">
      <c r="A150" s="7"/>
      <c r="B150" s="139">
        <v>144</v>
      </c>
      <c r="C150" s="77"/>
      <c r="D150" s="19"/>
      <c r="E150" s="70"/>
      <c r="F150" s="113"/>
      <c r="G150" s="114"/>
      <c r="H150" s="115"/>
      <c r="I150" s="70">
        <f>ФЕВ.25!I150+F150-E150</f>
        <v>-1350</v>
      </c>
    </row>
    <row r="151" spans="1:9">
      <c r="A151" s="7"/>
      <c r="B151" s="139">
        <f>B150+1</f>
        <v>145</v>
      </c>
      <c r="C151" s="77"/>
      <c r="D151" s="19"/>
      <c r="E151" s="70"/>
      <c r="F151" s="113"/>
      <c r="G151" s="114"/>
      <c r="H151" s="115"/>
      <c r="I151" s="70">
        <f>ФЕВ.25!I151+F151-E151</f>
        <v>-1350</v>
      </c>
    </row>
    <row r="152" spans="1:9">
      <c r="A152" s="7"/>
      <c r="B152" s="139">
        <f t="shared" ref="B152:B177" si="2">B151+1</f>
        <v>146</v>
      </c>
      <c r="C152" s="77"/>
      <c r="D152" s="19"/>
      <c r="E152" s="70"/>
      <c r="F152" s="113"/>
      <c r="G152" s="114"/>
      <c r="H152" s="115"/>
      <c r="I152" s="70">
        <f>ФЕВ.25!I152+F152-E152</f>
        <v>-1350</v>
      </c>
    </row>
    <row r="153" spans="1:9">
      <c r="A153" s="7"/>
      <c r="B153" s="139">
        <f t="shared" si="2"/>
        <v>147</v>
      </c>
      <c r="C153" s="77"/>
      <c r="D153" s="19"/>
      <c r="E153" s="70"/>
      <c r="F153" s="113"/>
      <c r="G153" s="114"/>
      <c r="H153" s="115"/>
      <c r="I153" s="70">
        <f>ФЕВ.25!I153+F153-E153</f>
        <v>-1350</v>
      </c>
    </row>
    <row r="154" spans="1:9">
      <c r="A154" s="7"/>
      <c r="B154" s="139">
        <f t="shared" si="2"/>
        <v>148</v>
      </c>
      <c r="C154" s="77"/>
      <c r="D154" s="19"/>
      <c r="E154" s="70"/>
      <c r="F154" s="113"/>
      <c r="G154" s="114"/>
      <c r="H154" s="115"/>
      <c r="I154" s="70">
        <f>ФЕВ.25!I154+F154-E154</f>
        <v>0</v>
      </c>
    </row>
    <row r="155" spans="1:9">
      <c r="A155" s="7"/>
      <c r="B155" s="139">
        <f t="shared" si="2"/>
        <v>149</v>
      </c>
      <c r="C155" s="77"/>
      <c r="D155" s="19"/>
      <c r="E155" s="70"/>
      <c r="F155" s="113"/>
      <c r="G155" s="114"/>
      <c r="H155" s="115"/>
      <c r="I155" s="70">
        <f>ФЕВ.25!I155+F155-E155</f>
        <v>0</v>
      </c>
    </row>
    <row r="156" spans="1:9">
      <c r="A156" s="7"/>
      <c r="B156" s="139">
        <f t="shared" si="2"/>
        <v>150</v>
      </c>
      <c r="C156" s="77"/>
      <c r="D156" s="19"/>
      <c r="E156" s="70"/>
      <c r="F156" s="113"/>
      <c r="G156" s="114"/>
      <c r="H156" s="115"/>
      <c r="I156" s="70">
        <f>ФЕВ.25!I156+F156-E156</f>
        <v>0</v>
      </c>
    </row>
    <row r="157" spans="1:9">
      <c r="A157" s="7"/>
      <c r="B157" s="139">
        <f t="shared" si="2"/>
        <v>151</v>
      </c>
      <c r="C157" s="77"/>
      <c r="D157" s="19"/>
      <c r="E157" s="70"/>
      <c r="F157" s="113"/>
      <c r="G157" s="114"/>
      <c r="H157" s="115"/>
      <c r="I157" s="70">
        <f>ФЕВ.25!I157+F157-E157</f>
        <v>-1350</v>
      </c>
    </row>
    <row r="158" spans="1:9">
      <c r="A158" s="7"/>
      <c r="B158" s="139">
        <f t="shared" si="2"/>
        <v>152</v>
      </c>
      <c r="C158" s="77"/>
      <c r="D158" s="19"/>
      <c r="E158" s="70"/>
      <c r="F158" s="113"/>
      <c r="G158" s="114"/>
      <c r="H158" s="115"/>
      <c r="I158" s="70">
        <f>ФЕВ.25!I158+F158-E158</f>
        <v>-1350</v>
      </c>
    </row>
    <row r="159" spans="1:9">
      <c r="A159" s="216" t="s">
        <v>51</v>
      </c>
      <c r="B159" s="139">
        <f t="shared" si="2"/>
        <v>153</v>
      </c>
      <c r="C159" s="57"/>
      <c r="D159" s="19"/>
      <c r="E159" s="70"/>
      <c r="F159" s="113"/>
      <c r="G159" s="114"/>
      <c r="H159" s="115"/>
      <c r="I159" s="70">
        <f>ФЕВ.25!I159+F159-E159</f>
        <v>0</v>
      </c>
    </row>
    <row r="160" spans="1:9">
      <c r="A160" s="217"/>
      <c r="B160" s="139">
        <f t="shared" si="2"/>
        <v>154</v>
      </c>
      <c r="C160" s="77"/>
      <c r="D160" s="19"/>
      <c r="E160" s="70"/>
      <c r="F160" s="113"/>
      <c r="G160" s="114"/>
      <c r="H160" s="115"/>
      <c r="I160" s="70">
        <f>ФЕВ.25!I160+F160-E160</f>
        <v>-50</v>
      </c>
    </row>
    <row r="161" spans="1:9">
      <c r="A161" s="7"/>
      <c r="B161" s="139">
        <f t="shared" si="2"/>
        <v>155</v>
      </c>
      <c r="C161" s="77"/>
      <c r="D161" s="19"/>
      <c r="E161" s="70"/>
      <c r="F161" s="113"/>
      <c r="G161" s="114"/>
      <c r="H161" s="115"/>
      <c r="I161" s="70">
        <f>ФЕВ.25!I161+F161-E161</f>
        <v>-1350</v>
      </c>
    </row>
    <row r="162" spans="1:9">
      <c r="A162" s="7"/>
      <c r="B162" s="139">
        <f t="shared" si="2"/>
        <v>156</v>
      </c>
      <c r="C162" s="77"/>
      <c r="D162" s="19"/>
      <c r="E162" s="70"/>
      <c r="F162" s="113"/>
      <c r="G162" s="114"/>
      <c r="H162" s="115"/>
      <c r="I162" s="70">
        <f>ФЕВ.25!I162+F162-E162</f>
        <v>-1350</v>
      </c>
    </row>
    <row r="163" spans="1:9">
      <c r="A163" s="7"/>
      <c r="B163" s="139">
        <f t="shared" si="2"/>
        <v>157</v>
      </c>
      <c r="C163" s="77"/>
      <c r="D163" s="19"/>
      <c r="E163" s="70"/>
      <c r="F163" s="113"/>
      <c r="G163" s="114"/>
      <c r="H163" s="115"/>
      <c r="I163" s="70">
        <f>ФЕВ.25!I163+F163-E163</f>
        <v>-1350</v>
      </c>
    </row>
    <row r="164" spans="1:9">
      <c r="A164" s="7"/>
      <c r="B164" s="139">
        <f t="shared" si="2"/>
        <v>158</v>
      </c>
      <c r="C164" s="77"/>
      <c r="D164" s="19"/>
      <c r="E164" s="70"/>
      <c r="F164" s="113"/>
      <c r="G164" s="114"/>
      <c r="H164" s="115"/>
      <c r="I164" s="70">
        <f>ФЕВ.25!I164+F164-E164</f>
        <v>-1350</v>
      </c>
    </row>
    <row r="165" spans="1:9">
      <c r="A165" s="7"/>
      <c r="B165" s="139">
        <f t="shared" si="2"/>
        <v>159</v>
      </c>
      <c r="C165" s="77"/>
      <c r="D165" s="19"/>
      <c r="E165" s="70"/>
      <c r="F165" s="113"/>
      <c r="G165" s="114"/>
      <c r="H165" s="115"/>
      <c r="I165" s="70">
        <f>ФЕВ.25!I165+F165-E165</f>
        <v>-1350</v>
      </c>
    </row>
    <row r="166" spans="1:9">
      <c r="A166" s="7"/>
      <c r="B166" s="139">
        <f t="shared" si="2"/>
        <v>160</v>
      </c>
      <c r="C166" s="77"/>
      <c r="D166" s="19"/>
      <c r="E166" s="70"/>
      <c r="F166" s="113"/>
      <c r="G166" s="114"/>
      <c r="H166" s="115"/>
      <c r="I166" s="70">
        <f>ФЕВ.25!I166+F166-E166</f>
        <v>-1350</v>
      </c>
    </row>
    <row r="167" spans="1:9">
      <c r="A167" s="7"/>
      <c r="B167" s="139">
        <f t="shared" si="2"/>
        <v>161</v>
      </c>
      <c r="C167" s="77"/>
      <c r="D167" s="19"/>
      <c r="E167" s="70"/>
      <c r="F167" s="113"/>
      <c r="G167" s="114"/>
      <c r="H167" s="115"/>
      <c r="I167" s="70">
        <f>ФЕВ.25!I167+F167-E167</f>
        <v>-1350</v>
      </c>
    </row>
    <row r="168" spans="1:9">
      <c r="A168" s="7"/>
      <c r="B168" s="139">
        <f t="shared" si="2"/>
        <v>162</v>
      </c>
      <c r="C168" s="77"/>
      <c r="D168" s="19"/>
      <c r="E168" s="70"/>
      <c r="F168" s="113"/>
      <c r="G168" s="114"/>
      <c r="H168" s="115"/>
      <c r="I168" s="70">
        <f>ФЕВ.25!I168+F168-E168</f>
        <v>-1350</v>
      </c>
    </row>
    <row r="169" spans="1:9">
      <c r="A169" s="7"/>
      <c r="B169" s="139">
        <v>163</v>
      </c>
      <c r="C169" s="144"/>
      <c r="D169" s="19"/>
      <c r="E169" s="70"/>
      <c r="F169" s="113"/>
      <c r="G169" s="114"/>
      <c r="H169" s="115"/>
      <c r="I169" s="70">
        <f>ФЕВ.25!I169+F169-E169</f>
        <v>0</v>
      </c>
    </row>
    <row r="170" spans="1:9">
      <c r="A170" s="7"/>
      <c r="B170" s="139">
        <v>164</v>
      </c>
      <c r="C170" s="77"/>
      <c r="D170" s="19"/>
      <c r="E170" s="70"/>
      <c r="F170" s="113"/>
      <c r="G170" s="114"/>
      <c r="H170" s="115"/>
      <c r="I170" s="70">
        <f>ФЕВ.25!I170+F170-E170</f>
        <v>0</v>
      </c>
    </row>
    <row r="171" spans="1:9">
      <c r="A171" s="7"/>
      <c r="B171" s="139">
        <f t="shared" si="2"/>
        <v>165</v>
      </c>
      <c r="C171" s="77"/>
      <c r="D171" s="19"/>
      <c r="E171" s="70"/>
      <c r="F171" s="113"/>
      <c r="G171" s="114"/>
      <c r="H171" s="115"/>
      <c r="I171" s="70">
        <f>ФЕВ.25!I171+F171-E171</f>
        <v>0</v>
      </c>
    </row>
    <row r="172" spans="1:9">
      <c r="A172" s="7"/>
      <c r="B172" s="139">
        <f t="shared" si="2"/>
        <v>166</v>
      </c>
      <c r="C172" s="77"/>
      <c r="D172" s="19"/>
      <c r="E172" s="70"/>
      <c r="F172" s="113"/>
      <c r="G172" s="114"/>
      <c r="H172" s="115"/>
      <c r="I172" s="70">
        <f>ФЕВ.25!I172+F172-E172</f>
        <v>0</v>
      </c>
    </row>
    <row r="173" spans="1:9">
      <c r="A173" s="7"/>
      <c r="B173" s="139">
        <f t="shared" si="2"/>
        <v>167</v>
      </c>
      <c r="C173" s="77"/>
      <c r="D173" s="19"/>
      <c r="E173" s="70"/>
      <c r="F173" s="113"/>
      <c r="G173" s="114"/>
      <c r="H173" s="115"/>
      <c r="I173" s="70">
        <f>ФЕВ.25!I173+F173-E173</f>
        <v>-1350</v>
      </c>
    </row>
    <row r="174" spans="1:9">
      <c r="A174" s="7"/>
      <c r="B174" s="139">
        <f t="shared" si="2"/>
        <v>168</v>
      </c>
      <c r="C174" s="77"/>
      <c r="D174" s="19"/>
      <c r="E174" s="70"/>
      <c r="F174" s="113"/>
      <c r="G174" s="114"/>
      <c r="H174" s="115"/>
      <c r="I174" s="70">
        <f>ФЕВ.25!I174+F174-E174</f>
        <v>-1350</v>
      </c>
    </row>
    <row r="175" spans="1:9">
      <c r="A175" s="7"/>
      <c r="B175" s="139">
        <f t="shared" si="2"/>
        <v>169</v>
      </c>
      <c r="C175" s="77"/>
      <c r="D175" s="19"/>
      <c r="E175" s="70"/>
      <c r="F175" s="113"/>
      <c r="G175" s="114"/>
      <c r="H175" s="115"/>
      <c r="I175" s="70">
        <f>ФЕВ.25!I175+F175-E175</f>
        <v>-1350</v>
      </c>
    </row>
    <row r="176" spans="1:9">
      <c r="A176" s="7"/>
      <c r="B176" s="139">
        <f t="shared" si="2"/>
        <v>170</v>
      </c>
      <c r="C176" s="77"/>
      <c r="D176" s="19"/>
      <c r="E176" s="70"/>
      <c r="F176" s="113"/>
      <c r="G176" s="114"/>
      <c r="H176" s="115"/>
      <c r="I176" s="70">
        <f>ФЕВ.25!I176+F176-E176</f>
        <v>-1350</v>
      </c>
    </row>
    <row r="177" spans="1:10">
      <c r="A177" s="7"/>
      <c r="B177" s="139">
        <f t="shared" si="2"/>
        <v>171</v>
      </c>
      <c r="C177" s="77"/>
      <c r="D177" s="19"/>
      <c r="E177" s="70"/>
      <c r="F177" s="113"/>
      <c r="G177" s="114"/>
      <c r="H177" s="115"/>
      <c r="I177" s="70">
        <f>ФЕВ.25!I177+F177-E177</f>
        <v>-1350</v>
      </c>
    </row>
    <row r="178" spans="1:10">
      <c r="A178" s="7"/>
      <c r="B178" s="139">
        <v>172</v>
      </c>
      <c r="C178" s="77"/>
      <c r="D178" s="19"/>
      <c r="E178" s="70"/>
      <c r="F178" s="113"/>
      <c r="G178" s="114"/>
      <c r="H178" s="115"/>
      <c r="I178" s="70">
        <f>ФЕВ.25!I178+F178-E178</f>
        <v>-1350</v>
      </c>
    </row>
    <row r="179" spans="1:10">
      <c r="A179" s="7"/>
      <c r="B179" s="139">
        <v>173</v>
      </c>
      <c r="C179" s="77"/>
      <c r="D179" s="19"/>
      <c r="E179" s="70"/>
      <c r="F179" s="113"/>
      <c r="G179" s="114"/>
      <c r="H179" s="115"/>
      <c r="I179" s="70">
        <f>ФЕВ.25!I179+F179-E179</f>
        <v>-1350</v>
      </c>
    </row>
    <row r="180" spans="1:10">
      <c r="A180" s="7"/>
      <c r="B180" s="139" t="s">
        <v>22</v>
      </c>
      <c r="C180" s="77"/>
      <c r="D180" s="19"/>
      <c r="E180" s="70"/>
      <c r="F180" s="113"/>
      <c r="G180" s="114"/>
      <c r="H180" s="115"/>
      <c r="I180" s="70">
        <f>ФЕВ.25!I180+F180-E180</f>
        <v>-2700</v>
      </c>
    </row>
    <row r="181" spans="1:10">
      <c r="A181" s="6"/>
      <c r="B181" s="139">
        <v>175</v>
      </c>
      <c r="C181" s="77"/>
      <c r="D181" s="19"/>
      <c r="E181" s="70"/>
      <c r="F181" s="113"/>
      <c r="G181" s="114"/>
      <c r="H181" s="115"/>
      <c r="I181" s="70">
        <f>ФЕВ.25!I181+F181-E181</f>
        <v>-1350</v>
      </c>
    </row>
    <row r="182" spans="1:10">
      <c r="A182" s="6"/>
      <c r="B182" s="139">
        <f>B181+1</f>
        <v>176</v>
      </c>
      <c r="C182" s="77"/>
      <c r="D182" s="19"/>
      <c r="E182" s="70"/>
      <c r="F182" s="113"/>
      <c r="G182" s="114"/>
      <c r="H182" s="115"/>
      <c r="I182" s="70">
        <f>ФЕВ.25!I182+F182-E182</f>
        <v>-1350</v>
      </c>
    </row>
    <row r="183" spans="1:10">
      <c r="A183" s="6"/>
      <c r="B183" s="139">
        <f t="shared" ref="B183:B246" si="3">B182+1</f>
        <v>177</v>
      </c>
      <c r="C183" s="77"/>
      <c r="D183" s="19"/>
      <c r="E183" s="70"/>
      <c r="F183" s="113"/>
      <c r="G183" s="114"/>
      <c r="H183" s="115"/>
      <c r="I183" s="70">
        <f>ФЕВ.25!I183+F183-E183</f>
        <v>-1350</v>
      </c>
    </row>
    <row r="184" spans="1:10">
      <c r="A184" s="6"/>
      <c r="B184" s="139">
        <f t="shared" si="3"/>
        <v>178</v>
      </c>
      <c r="C184" s="77"/>
      <c r="D184" s="19"/>
      <c r="E184" s="70"/>
      <c r="F184" s="113"/>
      <c r="G184" s="114"/>
      <c r="H184" s="115"/>
      <c r="I184" s="70">
        <f>ФЕВ.25!I184+F184-E184</f>
        <v>-1350</v>
      </c>
    </row>
    <row r="185" spans="1:10">
      <c r="A185" s="6"/>
      <c r="B185" s="139">
        <f t="shared" si="3"/>
        <v>179</v>
      </c>
      <c r="C185" s="77"/>
      <c r="D185" s="19"/>
      <c r="E185" s="70"/>
      <c r="F185" s="113"/>
      <c r="G185" s="114"/>
      <c r="H185" s="115"/>
      <c r="I185" s="70">
        <f>ФЕВ.25!I185+F185-E185</f>
        <v>-1350</v>
      </c>
    </row>
    <row r="186" spans="1:10">
      <c r="A186" s="6"/>
      <c r="B186" s="139">
        <f t="shared" si="3"/>
        <v>180</v>
      </c>
      <c r="C186" s="77"/>
      <c r="D186" s="19"/>
      <c r="E186" s="70"/>
      <c r="F186" s="113"/>
      <c r="G186" s="114"/>
      <c r="H186" s="115"/>
      <c r="I186" s="70">
        <f>ФЕВ.25!I186+F186-E186</f>
        <v>-1350</v>
      </c>
    </row>
    <row r="187" spans="1:10">
      <c r="A187" s="6"/>
      <c r="B187" s="139">
        <f t="shared" si="3"/>
        <v>181</v>
      </c>
      <c r="C187" s="77"/>
      <c r="D187" s="19"/>
      <c r="E187" s="70"/>
      <c r="F187" s="113"/>
      <c r="G187" s="114"/>
      <c r="H187" s="115"/>
      <c r="I187" s="70">
        <f>ФЕВ.25!I187+F187-E187</f>
        <v>12150</v>
      </c>
      <c r="J187" s="168"/>
    </row>
    <row r="188" spans="1:10">
      <c r="A188" s="6"/>
      <c r="B188" s="139">
        <f t="shared" si="3"/>
        <v>182</v>
      </c>
      <c r="C188" s="77"/>
      <c r="D188" s="19"/>
      <c r="E188" s="70"/>
      <c r="F188" s="113"/>
      <c r="G188" s="114"/>
      <c r="H188" s="115"/>
      <c r="I188" s="70">
        <f>ФЕВ.25!I188+F188-E188</f>
        <v>12150</v>
      </c>
      <c r="J188" s="168"/>
    </row>
    <row r="189" spans="1:10">
      <c r="A189" s="6"/>
      <c r="B189" s="139">
        <f t="shared" si="3"/>
        <v>183</v>
      </c>
      <c r="C189" s="77"/>
      <c r="D189" s="19"/>
      <c r="E189" s="70"/>
      <c r="F189" s="113"/>
      <c r="G189" s="114"/>
      <c r="H189" s="115"/>
      <c r="I189" s="70">
        <f>ФЕВ.25!I189+F189-E189</f>
        <v>0</v>
      </c>
    </row>
    <row r="190" spans="1:10">
      <c r="A190" s="6"/>
      <c r="B190" s="139">
        <f t="shared" si="3"/>
        <v>184</v>
      </c>
      <c r="C190" s="77"/>
      <c r="D190" s="19"/>
      <c r="E190" s="70"/>
      <c r="F190" s="113"/>
      <c r="G190" s="114"/>
      <c r="H190" s="115"/>
      <c r="I190" s="70">
        <f>ФЕВ.25!I190+F190-E190</f>
        <v>-1350</v>
      </c>
    </row>
    <row r="191" spans="1:10">
      <c r="A191" s="6"/>
      <c r="B191" s="139">
        <f t="shared" si="3"/>
        <v>185</v>
      </c>
      <c r="C191" s="77"/>
      <c r="D191" s="19"/>
      <c r="E191" s="70"/>
      <c r="F191" s="113"/>
      <c r="G191" s="114"/>
      <c r="H191" s="115"/>
      <c r="I191" s="70">
        <f>ФЕВ.25!I191+F191-E191</f>
        <v>-1350</v>
      </c>
    </row>
    <row r="192" spans="1:10">
      <c r="A192" s="6"/>
      <c r="B192" s="139">
        <f t="shared" si="3"/>
        <v>186</v>
      </c>
      <c r="C192" s="77"/>
      <c r="D192" s="19"/>
      <c r="E192" s="70"/>
      <c r="F192" s="113"/>
      <c r="G192" s="114"/>
      <c r="H192" s="115"/>
      <c r="I192" s="70">
        <f>ФЕВ.25!I192+F192-E192</f>
        <v>-1350</v>
      </c>
    </row>
    <row r="193" spans="1:9">
      <c r="A193" s="6"/>
      <c r="B193" s="139">
        <f t="shared" si="3"/>
        <v>187</v>
      </c>
      <c r="C193" s="77"/>
      <c r="D193" s="19"/>
      <c r="E193" s="70"/>
      <c r="F193" s="113"/>
      <c r="G193" s="114"/>
      <c r="H193" s="115"/>
      <c r="I193" s="70">
        <f>ФЕВ.25!I193+F193-E193</f>
        <v>5400</v>
      </c>
    </row>
    <row r="194" spans="1:9">
      <c r="A194" s="6"/>
      <c r="B194" s="139">
        <f t="shared" si="3"/>
        <v>188</v>
      </c>
      <c r="C194" s="77"/>
      <c r="D194" s="19"/>
      <c r="E194" s="70"/>
      <c r="F194" s="113"/>
      <c r="G194" s="114"/>
      <c r="H194" s="115"/>
      <c r="I194" s="70">
        <f>ФЕВ.25!I194+F194-E194</f>
        <v>3650</v>
      </c>
    </row>
    <row r="195" spans="1:9">
      <c r="A195" s="6"/>
      <c r="B195" s="139">
        <f t="shared" si="3"/>
        <v>189</v>
      </c>
      <c r="C195" s="77"/>
      <c r="D195" s="19"/>
      <c r="E195" s="70"/>
      <c r="F195" s="113"/>
      <c r="G195" s="114"/>
      <c r="H195" s="115"/>
      <c r="I195" s="70">
        <f>ФЕВ.25!I195+F195-E195</f>
        <v>-1350</v>
      </c>
    </row>
    <row r="196" spans="1:9">
      <c r="A196" s="6"/>
      <c r="B196" s="139">
        <f t="shared" si="3"/>
        <v>190</v>
      </c>
      <c r="C196" s="77"/>
      <c r="D196" s="19"/>
      <c r="E196" s="70"/>
      <c r="F196" s="113"/>
      <c r="G196" s="114"/>
      <c r="H196" s="115"/>
      <c r="I196" s="70">
        <f>ФЕВ.25!I196+F196-E196</f>
        <v>0</v>
      </c>
    </row>
    <row r="197" spans="1:9">
      <c r="A197" s="6"/>
      <c r="B197" s="139">
        <f t="shared" si="3"/>
        <v>191</v>
      </c>
      <c r="C197" s="77"/>
      <c r="D197" s="19"/>
      <c r="E197" s="70"/>
      <c r="F197" s="113"/>
      <c r="G197" s="114"/>
      <c r="H197" s="115"/>
      <c r="I197" s="70">
        <f>ФЕВ.25!I197+F197-E197</f>
        <v>-1350</v>
      </c>
    </row>
    <row r="198" spans="1:9">
      <c r="A198" s="6"/>
      <c r="B198" s="139">
        <f t="shared" si="3"/>
        <v>192</v>
      </c>
      <c r="C198" s="77"/>
      <c r="D198" s="19"/>
      <c r="E198" s="70"/>
      <c r="F198" s="113"/>
      <c r="G198" s="114"/>
      <c r="H198" s="115"/>
      <c r="I198" s="70">
        <f>ФЕВ.25!I198+F198-E198</f>
        <v>-1350</v>
      </c>
    </row>
    <row r="199" spans="1:9">
      <c r="A199" s="6"/>
      <c r="B199" s="139">
        <f t="shared" si="3"/>
        <v>193</v>
      </c>
      <c r="C199" s="77"/>
      <c r="D199" s="19"/>
      <c r="E199" s="70"/>
      <c r="F199" s="113"/>
      <c r="G199" s="114"/>
      <c r="H199" s="115"/>
      <c r="I199" s="70">
        <f>ФЕВ.25!I199+F199-E199</f>
        <v>0</v>
      </c>
    </row>
    <row r="200" spans="1:9">
      <c r="A200" s="6"/>
      <c r="B200" s="139">
        <f t="shared" si="3"/>
        <v>194</v>
      </c>
      <c r="C200" s="77"/>
      <c r="D200" s="19"/>
      <c r="E200" s="70"/>
      <c r="F200" s="113"/>
      <c r="G200" s="114"/>
      <c r="H200" s="115"/>
      <c r="I200" s="70">
        <f>ФЕВ.25!I200+F200-E200</f>
        <v>0</v>
      </c>
    </row>
    <row r="201" spans="1:9">
      <c r="A201" s="6"/>
      <c r="B201" s="139">
        <f t="shared" si="3"/>
        <v>195</v>
      </c>
      <c r="C201" s="77"/>
      <c r="D201" s="19"/>
      <c r="E201" s="70"/>
      <c r="F201" s="113"/>
      <c r="G201" s="114"/>
      <c r="H201" s="115"/>
      <c r="I201" s="70">
        <f>ФЕВ.25!I201+F201-E201</f>
        <v>0</v>
      </c>
    </row>
    <row r="202" spans="1:9">
      <c r="A202" s="6"/>
      <c r="B202" s="139">
        <f t="shared" si="3"/>
        <v>196</v>
      </c>
      <c r="C202" s="77"/>
      <c r="D202" s="19"/>
      <c r="E202" s="70"/>
      <c r="F202" s="113"/>
      <c r="G202" s="114"/>
      <c r="H202" s="115"/>
      <c r="I202" s="70">
        <f>ФЕВ.25!I202+F202-E202</f>
        <v>0</v>
      </c>
    </row>
    <row r="203" spans="1:9">
      <c r="A203" s="6"/>
      <c r="B203" s="139">
        <f t="shared" si="3"/>
        <v>197</v>
      </c>
      <c r="C203" s="77"/>
      <c r="D203" s="19"/>
      <c r="E203" s="70"/>
      <c r="F203" s="113"/>
      <c r="G203" s="114"/>
      <c r="H203" s="115"/>
      <c r="I203" s="70">
        <f>ФЕВ.25!I203+F203-E203</f>
        <v>-1350</v>
      </c>
    </row>
    <row r="204" spans="1:9">
      <c r="A204" s="6"/>
      <c r="B204" s="139">
        <f t="shared" si="3"/>
        <v>198</v>
      </c>
      <c r="C204" s="77"/>
      <c r="D204" s="19"/>
      <c r="E204" s="70"/>
      <c r="F204" s="113"/>
      <c r="G204" s="114"/>
      <c r="H204" s="115"/>
      <c r="I204" s="70">
        <f>ФЕВ.25!I204+F204-E204</f>
        <v>-1350</v>
      </c>
    </row>
    <row r="205" spans="1:9">
      <c r="A205" s="6"/>
      <c r="B205" s="139">
        <f t="shared" si="3"/>
        <v>199</v>
      </c>
      <c r="C205" s="77"/>
      <c r="D205" s="19"/>
      <c r="E205" s="70"/>
      <c r="F205" s="113"/>
      <c r="G205" s="114"/>
      <c r="H205" s="115"/>
      <c r="I205" s="70">
        <f>ФЕВ.25!I205+F205-E205</f>
        <v>0</v>
      </c>
    </row>
    <row r="206" spans="1:9">
      <c r="A206" s="6"/>
      <c r="B206" s="139">
        <f t="shared" si="3"/>
        <v>200</v>
      </c>
      <c r="C206" s="77"/>
      <c r="D206" s="19"/>
      <c r="E206" s="70"/>
      <c r="F206" s="113"/>
      <c r="G206" s="114"/>
      <c r="H206" s="115"/>
      <c r="I206" s="70">
        <f>ФЕВ.25!I206+F206-E206</f>
        <v>0</v>
      </c>
    </row>
    <row r="207" spans="1:9">
      <c r="A207" s="6"/>
      <c r="B207" s="139">
        <f t="shared" si="3"/>
        <v>201</v>
      </c>
      <c r="C207" s="77"/>
      <c r="D207" s="19"/>
      <c r="E207" s="70"/>
      <c r="F207" s="113"/>
      <c r="G207" s="114"/>
      <c r="H207" s="115"/>
      <c r="I207" s="70">
        <f>ФЕВ.25!I207+F207-E207</f>
        <v>-1350</v>
      </c>
    </row>
    <row r="208" spans="1:9">
      <c r="A208" s="6"/>
      <c r="B208" s="139">
        <f t="shared" si="3"/>
        <v>202</v>
      </c>
      <c r="C208" s="77"/>
      <c r="D208" s="19"/>
      <c r="E208" s="70"/>
      <c r="F208" s="113"/>
      <c r="G208" s="114"/>
      <c r="H208" s="115"/>
      <c r="I208" s="70">
        <f>ФЕВ.25!I208+F208-E208</f>
        <v>-1350</v>
      </c>
    </row>
    <row r="209" spans="1:9">
      <c r="A209" s="6"/>
      <c r="B209" s="139">
        <f t="shared" si="3"/>
        <v>203</v>
      </c>
      <c r="C209" s="77"/>
      <c r="D209" s="19"/>
      <c r="E209" s="70"/>
      <c r="F209" s="113"/>
      <c r="G209" s="114"/>
      <c r="H209" s="115"/>
      <c r="I209" s="70">
        <f>ФЕВ.25!I209+F209-E209</f>
        <v>-1350</v>
      </c>
    </row>
    <row r="210" spans="1:9">
      <c r="A210" s="6"/>
      <c r="B210" s="139">
        <f>B209+1</f>
        <v>204</v>
      </c>
      <c r="C210" s="77"/>
      <c r="D210" s="19"/>
      <c r="E210" s="70"/>
      <c r="F210" s="113"/>
      <c r="G210" s="114"/>
      <c r="H210" s="115"/>
      <c r="I210" s="70">
        <f>ФЕВ.25!I210+F210-E210</f>
        <v>0</v>
      </c>
    </row>
    <row r="211" spans="1:9">
      <c r="A211" s="6"/>
      <c r="B211" s="139">
        <f t="shared" si="3"/>
        <v>205</v>
      </c>
      <c r="C211" s="77"/>
      <c r="D211" s="19"/>
      <c r="E211" s="70"/>
      <c r="F211" s="113"/>
      <c r="G211" s="114"/>
      <c r="H211" s="115"/>
      <c r="I211" s="70">
        <f>ФЕВ.25!I211+F211-E211</f>
        <v>-1350</v>
      </c>
    </row>
    <row r="212" spans="1:9">
      <c r="A212" s="6"/>
      <c r="B212" s="139">
        <f t="shared" si="3"/>
        <v>206</v>
      </c>
      <c r="C212" s="77"/>
      <c r="D212" s="19"/>
      <c r="E212" s="70"/>
      <c r="F212" s="113"/>
      <c r="G212" s="114"/>
      <c r="H212" s="115"/>
      <c r="I212" s="70">
        <f>ФЕВ.25!I212+F212-E212</f>
        <v>-1350</v>
      </c>
    </row>
    <row r="213" spans="1:9">
      <c r="A213" s="6"/>
      <c r="B213" s="139">
        <f t="shared" si="3"/>
        <v>207</v>
      </c>
      <c r="C213" s="77"/>
      <c r="D213" s="19"/>
      <c r="E213" s="70"/>
      <c r="F213" s="113"/>
      <c r="G213" s="114"/>
      <c r="H213" s="115"/>
      <c r="I213" s="70">
        <f>ФЕВ.25!I213+F213-E213</f>
        <v>-1350</v>
      </c>
    </row>
    <row r="214" spans="1:9">
      <c r="A214" s="6"/>
      <c r="B214" s="139">
        <f t="shared" si="3"/>
        <v>208</v>
      </c>
      <c r="C214" s="77"/>
      <c r="D214" s="19"/>
      <c r="E214" s="70"/>
      <c r="F214" s="113"/>
      <c r="G214" s="114"/>
      <c r="H214" s="115"/>
      <c r="I214" s="70">
        <f>ФЕВ.25!I214+F214-E214</f>
        <v>-1350</v>
      </c>
    </row>
    <row r="215" spans="1:9">
      <c r="A215" s="6"/>
      <c r="B215" s="139">
        <f t="shared" si="3"/>
        <v>209</v>
      </c>
      <c r="C215" s="77"/>
      <c r="D215" s="19"/>
      <c r="E215" s="70"/>
      <c r="F215" s="113"/>
      <c r="G215" s="114"/>
      <c r="H215" s="115"/>
      <c r="I215" s="70">
        <f>ФЕВ.25!I215+F215-E215</f>
        <v>-1350</v>
      </c>
    </row>
    <row r="216" spans="1:9">
      <c r="A216" s="6"/>
      <c r="B216" s="139">
        <f t="shared" si="3"/>
        <v>210</v>
      </c>
      <c r="C216" s="77"/>
      <c r="D216" s="19"/>
      <c r="E216" s="70"/>
      <c r="F216" s="113"/>
      <c r="G216" s="114"/>
      <c r="H216" s="115"/>
      <c r="I216" s="70">
        <f>ФЕВ.25!I216+F216-E216</f>
        <v>-1350</v>
      </c>
    </row>
    <row r="217" spans="1:9">
      <c r="A217" s="6"/>
      <c r="B217" s="139">
        <f t="shared" si="3"/>
        <v>211</v>
      </c>
      <c r="C217" s="77"/>
      <c r="D217" s="19"/>
      <c r="E217" s="70"/>
      <c r="F217" s="113"/>
      <c r="G217" s="114"/>
      <c r="H217" s="115"/>
      <c r="I217" s="70">
        <f>ФЕВ.25!I217+F217-E217</f>
        <v>-1350</v>
      </c>
    </row>
    <row r="218" spans="1:9">
      <c r="A218" s="6"/>
      <c r="B218" s="139">
        <f t="shared" si="3"/>
        <v>212</v>
      </c>
      <c r="C218" s="77"/>
      <c r="D218" s="19"/>
      <c r="E218" s="70"/>
      <c r="F218" s="113"/>
      <c r="G218" s="114"/>
      <c r="H218" s="115"/>
      <c r="I218" s="70">
        <f>ФЕВ.25!I218+F218-E218</f>
        <v>0</v>
      </c>
    </row>
    <row r="219" spans="1:9">
      <c r="A219" s="6"/>
      <c r="B219" s="139">
        <f t="shared" si="3"/>
        <v>213</v>
      </c>
      <c r="C219" s="77"/>
      <c r="D219" s="19"/>
      <c r="E219" s="70"/>
      <c r="F219" s="113"/>
      <c r="G219" s="114"/>
      <c r="H219" s="115"/>
      <c r="I219" s="70">
        <f>ФЕВ.25!I219+F219-E219</f>
        <v>-1350</v>
      </c>
    </row>
    <row r="220" spans="1:9">
      <c r="A220" s="6"/>
      <c r="B220" s="139">
        <f t="shared" si="3"/>
        <v>214</v>
      </c>
      <c r="C220" s="77"/>
      <c r="D220" s="139"/>
      <c r="E220" s="70"/>
      <c r="F220" s="113"/>
      <c r="G220" s="114"/>
      <c r="H220" s="115"/>
      <c r="I220" s="70">
        <f>ФЕВ.25!I220+F220-E220</f>
        <v>-1350</v>
      </c>
    </row>
    <row r="221" spans="1:9">
      <c r="A221" s="6"/>
      <c r="B221" s="139">
        <f t="shared" si="3"/>
        <v>215</v>
      </c>
      <c r="C221" s="77"/>
      <c r="D221" s="19"/>
      <c r="E221" s="70"/>
      <c r="F221" s="113"/>
      <c r="G221" s="114"/>
      <c r="H221" s="115"/>
      <c r="I221" s="70">
        <f>ФЕВ.25!I221+F221-E221</f>
        <v>-1350</v>
      </c>
    </row>
    <row r="222" spans="1:9">
      <c r="A222" s="6"/>
      <c r="B222" s="139">
        <f t="shared" si="3"/>
        <v>216</v>
      </c>
      <c r="C222" s="77"/>
      <c r="D222" s="19"/>
      <c r="E222" s="70"/>
      <c r="F222" s="113"/>
      <c r="G222" s="114"/>
      <c r="H222" s="115"/>
      <c r="I222" s="70">
        <f>ФЕВ.25!I222+F222-E222</f>
        <v>-1350</v>
      </c>
    </row>
    <row r="223" spans="1:9">
      <c r="A223" s="6"/>
      <c r="B223" s="139">
        <f t="shared" si="3"/>
        <v>217</v>
      </c>
      <c r="C223" s="77"/>
      <c r="D223" s="19"/>
      <c r="E223" s="70"/>
      <c r="F223" s="113"/>
      <c r="G223" s="114"/>
      <c r="H223" s="115"/>
      <c r="I223" s="70">
        <f>ФЕВ.25!I223+F223-E223</f>
        <v>-1350</v>
      </c>
    </row>
    <row r="224" spans="1:9" ht="15.75" customHeight="1">
      <c r="A224" s="6"/>
      <c r="B224" s="139">
        <f t="shared" si="3"/>
        <v>218</v>
      </c>
      <c r="C224" s="142"/>
      <c r="D224" s="19"/>
      <c r="E224" s="70"/>
      <c r="F224" s="113"/>
      <c r="G224" s="114"/>
      <c r="H224" s="115"/>
      <c r="I224" s="70">
        <f>ФЕВ.25!I224+F224-E224</f>
        <v>0</v>
      </c>
    </row>
    <row r="225" spans="1:9">
      <c r="A225" s="6"/>
      <c r="B225" s="139">
        <f t="shared" si="3"/>
        <v>219</v>
      </c>
      <c r="C225" s="77"/>
      <c r="D225" s="19"/>
      <c r="E225" s="70"/>
      <c r="F225" s="113"/>
      <c r="G225" s="114"/>
      <c r="H225" s="115"/>
      <c r="I225" s="70">
        <f>ФЕВ.25!I225+F225-E225</f>
        <v>0</v>
      </c>
    </row>
    <row r="226" spans="1:9">
      <c r="A226" s="6"/>
      <c r="B226" s="139">
        <f t="shared" si="3"/>
        <v>220</v>
      </c>
      <c r="C226" s="77"/>
      <c r="D226" s="19"/>
      <c r="E226" s="70"/>
      <c r="F226" s="113"/>
      <c r="G226" s="114"/>
      <c r="H226" s="115"/>
      <c r="I226" s="70">
        <f>ФЕВ.25!I226+F226-E226</f>
        <v>-1350</v>
      </c>
    </row>
    <row r="227" spans="1:9">
      <c r="A227" s="6"/>
      <c r="B227" s="139">
        <f t="shared" si="3"/>
        <v>221</v>
      </c>
      <c r="C227" s="77"/>
      <c r="D227" s="19"/>
      <c r="E227" s="70"/>
      <c r="F227" s="113"/>
      <c r="G227" s="114"/>
      <c r="H227" s="115"/>
      <c r="I227" s="70">
        <f>ФЕВ.25!I227+F227-E227</f>
        <v>-1350</v>
      </c>
    </row>
    <row r="228" spans="1:9">
      <c r="A228" s="6"/>
      <c r="B228" s="139">
        <f t="shared" si="3"/>
        <v>222</v>
      </c>
      <c r="C228" s="77"/>
      <c r="D228" s="19"/>
      <c r="E228" s="70"/>
      <c r="F228" s="113"/>
      <c r="G228" s="114"/>
      <c r="H228" s="115"/>
      <c r="I228" s="70">
        <f>ФЕВ.25!I228+F228-E228</f>
        <v>-1350</v>
      </c>
    </row>
    <row r="229" spans="1:9">
      <c r="A229" s="6"/>
      <c r="B229" s="139">
        <f t="shared" si="3"/>
        <v>223</v>
      </c>
      <c r="C229" s="77"/>
      <c r="D229" s="19"/>
      <c r="E229" s="70"/>
      <c r="F229" s="113"/>
      <c r="G229" s="114"/>
      <c r="H229" s="115"/>
      <c r="I229" s="70">
        <f>ФЕВ.25!I229+F229-E229</f>
        <v>-1350</v>
      </c>
    </row>
    <row r="230" spans="1:9">
      <c r="A230" s="6"/>
      <c r="B230" s="139">
        <f t="shared" si="3"/>
        <v>224</v>
      </c>
      <c r="C230" s="77"/>
      <c r="D230" s="19"/>
      <c r="E230" s="70"/>
      <c r="F230" s="113"/>
      <c r="G230" s="114"/>
      <c r="H230" s="115"/>
      <c r="I230" s="70">
        <f>ФЕВ.25!I230+F230-E230</f>
        <v>-1350</v>
      </c>
    </row>
    <row r="231" spans="1:9">
      <c r="A231" s="6"/>
      <c r="B231" s="139">
        <f t="shared" si="3"/>
        <v>225</v>
      </c>
      <c r="C231" s="77"/>
      <c r="D231" s="19"/>
      <c r="E231" s="70"/>
      <c r="F231" s="113"/>
      <c r="G231" s="114"/>
      <c r="H231" s="115"/>
      <c r="I231" s="70">
        <f>ФЕВ.25!I231+F231-E231</f>
        <v>-1350</v>
      </c>
    </row>
    <row r="232" spans="1:9">
      <c r="A232" s="6"/>
      <c r="B232" s="139">
        <f t="shared" si="3"/>
        <v>226</v>
      </c>
      <c r="C232" s="77"/>
      <c r="D232" s="19"/>
      <c r="E232" s="70"/>
      <c r="F232" s="113"/>
      <c r="G232" s="114"/>
      <c r="H232" s="115"/>
      <c r="I232" s="70">
        <f>ФЕВ.25!I232+F232-E232</f>
        <v>-1350</v>
      </c>
    </row>
    <row r="233" spans="1:9">
      <c r="A233" s="6"/>
      <c r="B233" s="139">
        <f t="shared" si="3"/>
        <v>227</v>
      </c>
      <c r="C233" s="77"/>
      <c r="D233" s="19"/>
      <c r="E233" s="70"/>
      <c r="F233" s="113"/>
      <c r="G233" s="114"/>
      <c r="H233" s="115"/>
      <c r="I233" s="70">
        <f>ФЕВ.25!I233+F233-E233</f>
        <v>-1350</v>
      </c>
    </row>
    <row r="234" spans="1:9">
      <c r="A234" s="6"/>
      <c r="B234" s="139">
        <f t="shared" si="3"/>
        <v>228</v>
      </c>
      <c r="C234" s="77"/>
      <c r="D234" s="19"/>
      <c r="E234" s="70"/>
      <c r="F234" s="113"/>
      <c r="G234" s="114"/>
      <c r="H234" s="115"/>
      <c r="I234" s="70">
        <f>ФЕВ.25!I234+F234-E234</f>
        <v>-1350</v>
      </c>
    </row>
    <row r="235" spans="1:9">
      <c r="A235" s="6"/>
      <c r="B235" s="139">
        <f t="shared" si="3"/>
        <v>229</v>
      </c>
      <c r="C235" s="77"/>
      <c r="D235" s="19"/>
      <c r="E235" s="70"/>
      <c r="F235" s="113"/>
      <c r="G235" s="114"/>
      <c r="H235" s="115"/>
      <c r="I235" s="70">
        <f>ФЕВ.25!I235+F235-E235</f>
        <v>-1350</v>
      </c>
    </row>
    <row r="236" spans="1:9">
      <c r="A236" s="6"/>
      <c r="B236" s="139">
        <f t="shared" si="3"/>
        <v>230</v>
      </c>
      <c r="C236" s="77"/>
      <c r="D236" s="19"/>
      <c r="E236" s="70"/>
      <c r="F236" s="113"/>
      <c r="G236" s="114"/>
      <c r="H236" s="115"/>
      <c r="I236" s="70">
        <f>ФЕВ.25!I236+F236-E236</f>
        <v>-1350</v>
      </c>
    </row>
    <row r="237" spans="1:9">
      <c r="A237" s="6"/>
      <c r="B237" s="139">
        <f t="shared" si="3"/>
        <v>231</v>
      </c>
      <c r="C237" s="77"/>
      <c r="D237" s="19"/>
      <c r="E237" s="70"/>
      <c r="F237" s="113"/>
      <c r="G237" s="114"/>
      <c r="H237" s="115"/>
      <c r="I237" s="70">
        <f>ФЕВ.25!I237+F237-E237</f>
        <v>-1350</v>
      </c>
    </row>
    <row r="238" spans="1:9">
      <c r="A238" s="6"/>
      <c r="B238" s="139">
        <f t="shared" si="3"/>
        <v>232</v>
      </c>
      <c r="C238" s="77"/>
      <c r="D238" s="19"/>
      <c r="E238" s="70"/>
      <c r="F238" s="113"/>
      <c r="G238" s="114"/>
      <c r="H238" s="115"/>
      <c r="I238" s="70">
        <f>ФЕВ.25!I238+F238-E238</f>
        <v>-1350</v>
      </c>
    </row>
    <row r="239" spans="1:9">
      <c r="A239" s="6"/>
      <c r="B239" s="139">
        <f t="shared" si="3"/>
        <v>233</v>
      </c>
      <c r="C239" s="77"/>
      <c r="D239" s="19"/>
      <c r="E239" s="70"/>
      <c r="F239" s="113"/>
      <c r="G239" s="114"/>
      <c r="H239" s="115"/>
      <c r="I239" s="70">
        <f>ФЕВ.25!I239+F239-E239</f>
        <v>-1350</v>
      </c>
    </row>
    <row r="240" spans="1:9">
      <c r="A240" s="6"/>
      <c r="B240" s="139">
        <f t="shared" si="3"/>
        <v>234</v>
      </c>
      <c r="C240" s="77"/>
      <c r="D240" s="19"/>
      <c r="E240" s="70"/>
      <c r="F240" s="113"/>
      <c r="G240" s="114"/>
      <c r="H240" s="115"/>
      <c r="I240" s="70">
        <f>ФЕВ.25!I240+F240-E240</f>
        <v>-1350</v>
      </c>
    </row>
    <row r="241" spans="1:9">
      <c r="A241" s="6"/>
      <c r="B241" s="139">
        <f t="shared" si="3"/>
        <v>235</v>
      </c>
      <c r="C241" s="77"/>
      <c r="D241" s="19"/>
      <c r="E241" s="70"/>
      <c r="F241" s="113"/>
      <c r="G241" s="114"/>
      <c r="H241" s="115"/>
      <c r="I241" s="70">
        <f>ФЕВ.25!I241+F241-E241</f>
        <v>-1350</v>
      </c>
    </row>
    <row r="242" spans="1:9">
      <c r="A242" s="6"/>
      <c r="B242" s="139">
        <f t="shared" si="3"/>
        <v>236</v>
      </c>
      <c r="C242" s="77"/>
      <c r="D242" s="19"/>
      <c r="E242" s="70"/>
      <c r="F242" s="113"/>
      <c r="G242" s="114"/>
      <c r="H242" s="115"/>
      <c r="I242" s="70">
        <f>ФЕВ.25!I242+F242-E242</f>
        <v>-1350</v>
      </c>
    </row>
    <row r="243" spans="1:9">
      <c r="A243" s="6"/>
      <c r="B243" s="139">
        <f t="shared" si="3"/>
        <v>237</v>
      </c>
      <c r="C243" s="77"/>
      <c r="D243" s="19"/>
      <c r="E243" s="70"/>
      <c r="F243" s="113"/>
      <c r="G243" s="114"/>
      <c r="H243" s="115"/>
      <c r="I243" s="70">
        <f>ФЕВ.25!I243+F243-E243</f>
        <v>-1350</v>
      </c>
    </row>
    <row r="244" spans="1:9">
      <c r="A244" s="6"/>
      <c r="B244" s="139">
        <f t="shared" si="3"/>
        <v>238</v>
      </c>
      <c r="C244" s="77"/>
      <c r="D244" s="19"/>
      <c r="E244" s="70"/>
      <c r="F244" s="113"/>
      <c r="G244" s="114"/>
      <c r="H244" s="115"/>
      <c r="I244" s="70">
        <f>ФЕВ.25!I244+F244-E244</f>
        <v>-1350</v>
      </c>
    </row>
    <row r="245" spans="1:9">
      <c r="A245" s="6"/>
      <c r="B245" s="139">
        <f t="shared" si="3"/>
        <v>239</v>
      </c>
      <c r="C245" s="77"/>
      <c r="D245" s="19"/>
      <c r="E245" s="70"/>
      <c r="F245" s="113"/>
      <c r="G245" s="114"/>
      <c r="H245" s="115"/>
      <c r="I245" s="70">
        <f>ФЕВ.25!I245+F245-E245</f>
        <v>-1350</v>
      </c>
    </row>
    <row r="246" spans="1:9">
      <c r="A246" s="6"/>
      <c r="B246" s="139">
        <f t="shared" si="3"/>
        <v>240</v>
      </c>
      <c r="C246" s="77"/>
      <c r="D246" s="19"/>
      <c r="E246" s="70"/>
      <c r="F246" s="113"/>
      <c r="G246" s="114"/>
      <c r="H246" s="115"/>
      <c r="I246" s="70">
        <f>ФЕВ.25!I246+F246-E246</f>
        <v>-1350</v>
      </c>
    </row>
    <row r="247" spans="1:9">
      <c r="A247" s="6"/>
      <c r="B247" s="169">
        <v>241</v>
      </c>
      <c r="C247" s="77"/>
      <c r="D247" s="19"/>
      <c r="E247" s="70"/>
      <c r="F247" s="113"/>
      <c r="G247" s="114"/>
      <c r="H247" s="115"/>
      <c r="I247" s="70">
        <f>ФЕВ.25!I247+F247-E247</f>
        <v>-1350</v>
      </c>
    </row>
    <row r="248" spans="1:9">
      <c r="A248" s="7"/>
      <c r="B248" s="139" t="s">
        <v>23</v>
      </c>
      <c r="C248" s="77"/>
      <c r="D248" s="19"/>
      <c r="E248" s="70"/>
      <c r="F248" s="113"/>
      <c r="G248" s="114"/>
      <c r="H248" s="115"/>
      <c r="I248" s="70">
        <f>ФЕВ.25!I248+F248-E248</f>
        <v>-2700</v>
      </c>
    </row>
    <row r="249" spans="1:9">
      <c r="A249" s="7"/>
      <c r="B249" s="139" t="s">
        <v>24</v>
      </c>
      <c r="C249" s="77"/>
      <c r="D249" s="19"/>
      <c r="E249" s="70"/>
      <c r="F249" s="113"/>
      <c r="G249" s="114"/>
      <c r="H249" s="115"/>
      <c r="I249" s="70">
        <f>ФЕВ.25!I249+F249-E249</f>
        <v>0</v>
      </c>
    </row>
    <row r="250" spans="1:9">
      <c r="A250" s="7"/>
      <c r="B250" s="139">
        <f>243+1</f>
        <v>244</v>
      </c>
      <c r="C250" s="77"/>
      <c r="D250" s="19"/>
      <c r="E250" s="70"/>
      <c r="F250" s="113"/>
      <c r="G250" s="114"/>
      <c r="H250" s="115"/>
      <c r="I250" s="70">
        <f>ФЕВ.25!I250+F250-E250</f>
        <v>0</v>
      </c>
    </row>
    <row r="251" spans="1:9">
      <c r="A251" s="7"/>
      <c r="B251" s="139">
        <f t="shared" ref="B251:B271" si="4">B250+1</f>
        <v>245</v>
      </c>
      <c r="C251" s="77"/>
      <c r="D251" s="19"/>
      <c r="E251" s="70"/>
      <c r="F251" s="113"/>
      <c r="G251" s="114"/>
      <c r="H251" s="115"/>
      <c r="I251" s="70">
        <f>ФЕВ.25!I251+F251-E251</f>
        <v>-1350</v>
      </c>
    </row>
    <row r="252" spans="1:9">
      <c r="A252" s="7"/>
      <c r="B252" s="139">
        <f t="shared" si="4"/>
        <v>246</v>
      </c>
      <c r="C252" s="77"/>
      <c r="D252" s="19"/>
      <c r="E252" s="70"/>
      <c r="F252" s="113"/>
      <c r="G252" s="114"/>
      <c r="H252" s="115"/>
      <c r="I252" s="70">
        <f>ФЕВ.25!I252+F252-E252</f>
        <v>0</v>
      </c>
    </row>
    <row r="253" spans="1:9">
      <c r="A253" s="7"/>
      <c r="B253" s="139">
        <f t="shared" si="4"/>
        <v>247</v>
      </c>
      <c r="C253" s="77"/>
      <c r="D253" s="19"/>
      <c r="E253" s="70"/>
      <c r="F253" s="113"/>
      <c r="G253" s="114"/>
      <c r="H253" s="115"/>
      <c r="I253" s="70">
        <f>ФЕВ.25!I253+F253-E253</f>
        <v>1450</v>
      </c>
    </row>
    <row r="254" spans="1:9">
      <c r="A254" s="7"/>
      <c r="B254" s="139">
        <f t="shared" si="4"/>
        <v>248</v>
      </c>
      <c r="C254" s="77"/>
      <c r="D254" s="19"/>
      <c r="E254" s="70"/>
      <c r="F254" s="113"/>
      <c r="G254" s="114"/>
      <c r="H254" s="115"/>
      <c r="I254" s="70">
        <f>ФЕВ.25!I254+F254-E254</f>
        <v>0</v>
      </c>
    </row>
    <row r="255" spans="1:9">
      <c r="A255" s="7"/>
      <c r="B255" s="139">
        <f t="shared" si="4"/>
        <v>249</v>
      </c>
      <c r="C255" s="77"/>
      <c r="D255" s="19"/>
      <c r="E255" s="70"/>
      <c r="F255" s="113"/>
      <c r="G255" s="114"/>
      <c r="H255" s="115"/>
      <c r="I255" s="70">
        <f>ФЕВ.25!I255+F255-E255</f>
        <v>-1350</v>
      </c>
    </row>
    <row r="256" spans="1:9">
      <c r="A256" s="7"/>
      <c r="B256" s="139">
        <f t="shared" si="4"/>
        <v>250</v>
      </c>
      <c r="C256" s="77"/>
      <c r="D256" s="19"/>
      <c r="E256" s="70"/>
      <c r="F256" s="113"/>
      <c r="G256" s="114"/>
      <c r="H256" s="115"/>
      <c r="I256" s="70">
        <f>ФЕВ.25!I256+F256-E256</f>
        <v>-1350</v>
      </c>
    </row>
    <row r="257" spans="1:9">
      <c r="A257" s="7"/>
      <c r="B257" s="139">
        <f t="shared" si="4"/>
        <v>251</v>
      </c>
      <c r="C257" s="77"/>
      <c r="D257" s="19"/>
      <c r="E257" s="70"/>
      <c r="F257" s="113"/>
      <c r="G257" s="114"/>
      <c r="H257" s="115"/>
      <c r="I257" s="70">
        <f>ФЕВ.25!I257+F257-E257</f>
        <v>-1350</v>
      </c>
    </row>
    <row r="258" spans="1:9">
      <c r="A258" s="7"/>
      <c r="B258" s="139">
        <f t="shared" si="4"/>
        <v>252</v>
      </c>
      <c r="C258" s="77"/>
      <c r="D258" s="19"/>
      <c r="E258" s="70"/>
      <c r="F258" s="113"/>
      <c r="G258" s="114"/>
      <c r="H258" s="115"/>
      <c r="I258" s="70">
        <f>ФЕВ.25!I258+F258-E258</f>
        <v>-1350</v>
      </c>
    </row>
    <row r="259" spans="1:9">
      <c r="A259" s="7"/>
      <c r="B259" s="139">
        <f t="shared" si="4"/>
        <v>253</v>
      </c>
      <c r="C259" s="142"/>
      <c r="D259" s="19"/>
      <c r="E259" s="70"/>
      <c r="F259" s="113"/>
      <c r="G259" s="114"/>
      <c r="H259" s="115"/>
      <c r="I259" s="70">
        <f>ФЕВ.25!I259+F259-E259</f>
        <v>0</v>
      </c>
    </row>
    <row r="260" spans="1:9">
      <c r="A260" s="7"/>
      <c r="B260" s="139">
        <f t="shared" si="4"/>
        <v>254</v>
      </c>
      <c r="C260" s="77"/>
      <c r="D260" s="19"/>
      <c r="E260" s="70"/>
      <c r="F260" s="113"/>
      <c r="G260" s="114"/>
      <c r="H260" s="115"/>
      <c r="I260" s="70">
        <f>ФЕВ.25!I260+F260-E260</f>
        <v>-1350</v>
      </c>
    </row>
    <row r="261" spans="1:9">
      <c r="A261" s="7"/>
      <c r="B261" s="139">
        <v>256</v>
      </c>
      <c r="C261" s="77"/>
      <c r="D261" s="19"/>
      <c r="E261" s="70"/>
      <c r="F261" s="113"/>
      <c r="G261" s="114"/>
      <c r="H261" s="115"/>
      <c r="I261" s="70">
        <f>ФЕВ.25!I261+F261-E261</f>
        <v>-1350</v>
      </c>
    </row>
    <row r="262" spans="1:9">
      <c r="A262" s="7"/>
      <c r="B262" s="139">
        <v>258</v>
      </c>
      <c r="C262" s="77"/>
      <c r="D262" s="19"/>
      <c r="E262" s="70"/>
      <c r="F262" s="113"/>
      <c r="G262" s="114"/>
      <c r="H262" s="115"/>
      <c r="I262" s="70">
        <f>ФЕВ.25!I262+F262-E262</f>
        <v>-1350</v>
      </c>
    </row>
    <row r="263" spans="1:9">
      <c r="A263" s="7"/>
      <c r="B263" s="139">
        <f t="shared" si="4"/>
        <v>259</v>
      </c>
      <c r="C263" s="77"/>
      <c r="D263" s="19"/>
      <c r="E263" s="70"/>
      <c r="F263" s="113"/>
      <c r="G263" s="114"/>
      <c r="H263" s="115"/>
      <c r="I263" s="70">
        <f>ФЕВ.25!I263+F263-E263</f>
        <v>0</v>
      </c>
    </row>
    <row r="264" spans="1:9">
      <c r="A264" s="7"/>
      <c r="B264" s="139">
        <f t="shared" si="4"/>
        <v>260</v>
      </c>
      <c r="C264" s="77"/>
      <c r="D264" s="19"/>
      <c r="E264" s="70"/>
      <c r="F264" s="113"/>
      <c r="G264" s="114"/>
      <c r="H264" s="115"/>
      <c r="I264" s="70">
        <f>ФЕВ.25!I264+F264-E264</f>
        <v>-1350</v>
      </c>
    </row>
    <row r="265" spans="1:9">
      <c r="A265" s="7"/>
      <c r="B265" s="139">
        <f t="shared" si="4"/>
        <v>261</v>
      </c>
      <c r="C265" s="77"/>
      <c r="D265" s="19"/>
      <c r="E265" s="70"/>
      <c r="F265" s="113"/>
      <c r="G265" s="114"/>
      <c r="H265" s="115"/>
      <c r="I265" s="70">
        <f>ФЕВ.25!I265+F265-E265</f>
        <v>0</v>
      </c>
    </row>
    <row r="266" spans="1:9">
      <c r="A266" s="7"/>
      <c r="B266" s="139">
        <f t="shared" si="4"/>
        <v>262</v>
      </c>
      <c r="C266" s="77"/>
      <c r="D266" s="19"/>
      <c r="E266" s="70"/>
      <c r="F266" s="113"/>
      <c r="G266" s="114"/>
      <c r="H266" s="115"/>
      <c r="I266" s="70">
        <f>ФЕВ.25!I266+F266-E266</f>
        <v>0</v>
      </c>
    </row>
    <row r="267" spans="1:9">
      <c r="A267" s="7"/>
      <c r="B267" s="139">
        <f t="shared" si="4"/>
        <v>263</v>
      </c>
      <c r="C267" s="77"/>
      <c r="D267" s="19"/>
      <c r="E267" s="70"/>
      <c r="F267" s="113"/>
      <c r="G267" s="114"/>
      <c r="H267" s="115"/>
      <c r="I267" s="70">
        <f>ФЕВ.25!I267+F267-E267</f>
        <v>-1350</v>
      </c>
    </row>
    <row r="268" spans="1:9">
      <c r="A268" s="7"/>
      <c r="B268" s="139">
        <f t="shared" si="4"/>
        <v>264</v>
      </c>
      <c r="C268" s="77"/>
      <c r="D268" s="19"/>
      <c r="E268" s="70"/>
      <c r="F268" s="113"/>
      <c r="G268" s="114"/>
      <c r="H268" s="115"/>
      <c r="I268" s="70">
        <f>ФЕВ.25!I268+F268-E268</f>
        <v>-1350</v>
      </c>
    </row>
    <row r="269" spans="1:9">
      <c r="A269" s="7"/>
      <c r="B269" s="139">
        <f t="shared" si="4"/>
        <v>265</v>
      </c>
      <c r="C269" s="77"/>
      <c r="D269" s="19"/>
      <c r="E269" s="70"/>
      <c r="F269" s="113"/>
      <c r="G269" s="114"/>
      <c r="H269" s="115"/>
      <c r="I269" s="70">
        <f>ФЕВ.25!I269+F269-E269</f>
        <v>-1350</v>
      </c>
    </row>
    <row r="270" spans="1:9">
      <c r="A270" s="7"/>
      <c r="B270" s="139">
        <f t="shared" si="4"/>
        <v>266</v>
      </c>
      <c r="C270" s="77"/>
      <c r="D270" s="19"/>
      <c r="E270" s="70"/>
      <c r="F270" s="113"/>
      <c r="G270" s="114"/>
      <c r="H270" s="115"/>
      <c r="I270" s="70">
        <f>ФЕВ.25!I270+F270-E270</f>
        <v>-1350</v>
      </c>
    </row>
    <row r="271" spans="1:9">
      <c r="A271" s="7"/>
      <c r="B271" s="139">
        <f t="shared" si="4"/>
        <v>267</v>
      </c>
      <c r="C271" s="77"/>
      <c r="D271" s="19"/>
      <c r="E271" s="70"/>
      <c r="F271" s="113"/>
      <c r="G271" s="114"/>
      <c r="H271" s="115"/>
      <c r="I271" s="70">
        <f>ФЕВ.25!I271+F271-E271</f>
        <v>-1350</v>
      </c>
    </row>
    <row r="272" spans="1:9">
      <c r="A272" s="6"/>
      <c r="B272" s="139">
        <v>268</v>
      </c>
      <c r="C272" s="77"/>
      <c r="D272" s="19"/>
      <c r="E272" s="70"/>
      <c r="F272" s="113"/>
      <c r="G272" s="114"/>
      <c r="H272" s="115"/>
      <c r="I272" s="70">
        <f>ФЕВ.25!I272+F272-E272</f>
        <v>-1350</v>
      </c>
    </row>
    <row r="273" spans="1:9">
      <c r="A273" s="6"/>
      <c r="B273" s="139">
        <v>269</v>
      </c>
      <c r="C273" s="145"/>
      <c r="D273" s="19"/>
      <c r="E273" s="70"/>
      <c r="F273" s="113"/>
      <c r="G273" s="114"/>
      <c r="H273" s="115"/>
      <c r="I273" s="70">
        <f>ФЕВ.25!I273+F273-E273</f>
        <v>-1350</v>
      </c>
    </row>
    <row r="274" spans="1:9">
      <c r="A274" s="6"/>
      <c r="B274" s="139" t="s">
        <v>25</v>
      </c>
      <c r="C274" s="77"/>
      <c r="D274" s="19"/>
      <c r="E274" s="70"/>
      <c r="F274" s="113"/>
      <c r="G274" s="114"/>
      <c r="H274" s="115"/>
      <c r="I274" s="70">
        <f>ФЕВ.25!I274+F274-E274</f>
        <v>-2700</v>
      </c>
    </row>
    <row r="275" spans="1:9">
      <c r="A275" s="6"/>
      <c r="B275" s="139">
        <v>272</v>
      </c>
      <c r="C275" s="77"/>
      <c r="D275" s="19"/>
      <c r="E275" s="70"/>
      <c r="F275" s="113"/>
      <c r="G275" s="114"/>
      <c r="H275" s="115"/>
      <c r="I275" s="70">
        <f>ФЕВ.25!I275+F275-E275</f>
        <v>-1350</v>
      </c>
    </row>
    <row r="276" spans="1:9">
      <c r="A276" s="6"/>
      <c r="B276" s="139">
        <f>B275+1</f>
        <v>273</v>
      </c>
      <c r="C276" s="77"/>
      <c r="D276" s="19"/>
      <c r="E276" s="70"/>
      <c r="F276" s="113"/>
      <c r="G276" s="114"/>
      <c r="H276" s="115"/>
      <c r="I276" s="70">
        <f>ФЕВ.25!I276+F276-E276</f>
        <v>-1350</v>
      </c>
    </row>
    <row r="277" spans="1:9">
      <c r="A277" s="6"/>
      <c r="B277" s="139">
        <f>B276+1</f>
        <v>274</v>
      </c>
      <c r="C277" s="77"/>
      <c r="D277" s="19"/>
      <c r="E277" s="70"/>
      <c r="F277" s="113"/>
      <c r="G277" s="114"/>
      <c r="H277" s="115"/>
      <c r="I277" s="70">
        <f>ФЕВ.25!I277+F277-E277</f>
        <v>0</v>
      </c>
    </row>
    <row r="278" spans="1:9">
      <c r="A278" s="6"/>
      <c r="B278" s="139">
        <f>B277+1</f>
        <v>275</v>
      </c>
      <c r="C278" s="77"/>
      <c r="D278" s="19"/>
      <c r="E278" s="70"/>
      <c r="F278" s="113"/>
      <c r="G278" s="114"/>
      <c r="H278" s="115"/>
      <c r="I278" s="70">
        <f>ФЕВ.25!I278+F278-E278</f>
        <v>0</v>
      </c>
    </row>
    <row r="279" spans="1:9">
      <c r="A279" s="6"/>
      <c r="B279" s="139">
        <f>B278+1</f>
        <v>276</v>
      </c>
      <c r="C279" s="77"/>
      <c r="D279" s="19"/>
      <c r="E279" s="70"/>
      <c r="F279" s="113"/>
      <c r="G279" s="114"/>
      <c r="H279" s="115"/>
      <c r="I279" s="70">
        <f>ФЕВ.25!I279+F279-E279</f>
        <v>-1350</v>
      </c>
    </row>
    <row r="280" spans="1:9">
      <c r="A280" s="6"/>
      <c r="B280" s="139">
        <v>277</v>
      </c>
      <c r="C280" s="77"/>
      <c r="D280" s="19"/>
      <c r="E280" s="70"/>
      <c r="F280" s="113"/>
      <c r="G280" s="114"/>
      <c r="H280" s="115"/>
      <c r="I280" s="70">
        <f>ФЕВ.25!I280+F280-E280</f>
        <v>-1350</v>
      </c>
    </row>
    <row r="281" spans="1:9">
      <c r="A281" s="6"/>
      <c r="B281" s="139">
        <v>278</v>
      </c>
      <c r="C281" s="77"/>
      <c r="D281" s="19"/>
      <c r="E281" s="70"/>
      <c r="F281" s="113"/>
      <c r="G281" s="114"/>
      <c r="H281" s="115"/>
      <c r="I281" s="70">
        <f>ФЕВ.25!I281+F281-E281</f>
        <v>-1350</v>
      </c>
    </row>
    <row r="282" spans="1:9">
      <c r="A282" s="6"/>
      <c r="B282" s="139" t="s">
        <v>37</v>
      </c>
      <c r="C282" s="77"/>
      <c r="D282" s="19"/>
      <c r="E282" s="70"/>
      <c r="F282" s="113"/>
      <c r="G282" s="114"/>
      <c r="H282" s="115"/>
      <c r="I282" s="70">
        <f>ФЕВ.25!I282+F282-E282</f>
        <v>-1350</v>
      </c>
    </row>
    <row r="283" spans="1:9">
      <c r="A283" s="6"/>
      <c r="B283" s="139" t="s">
        <v>36</v>
      </c>
      <c r="C283" s="77"/>
      <c r="D283" s="19"/>
      <c r="E283" s="70"/>
      <c r="F283" s="113"/>
      <c r="G283" s="114"/>
      <c r="H283" s="115"/>
      <c r="I283" s="70">
        <f>ФЕВ.25!I283+F283-E283</f>
        <v>-1350</v>
      </c>
    </row>
    <row r="284" spans="1:9">
      <c r="A284" s="6"/>
      <c r="B284" s="151">
        <v>280</v>
      </c>
      <c r="C284" s="77"/>
      <c r="D284" s="19"/>
      <c r="E284" s="70"/>
      <c r="F284" s="113"/>
      <c r="G284" s="114"/>
      <c r="H284" s="115"/>
      <c r="I284" s="70">
        <f>ФЕВ.25!I284+F284-E284</f>
        <v>-1350</v>
      </c>
    </row>
    <row r="285" spans="1:9">
      <c r="A285" s="6"/>
      <c r="B285" s="139">
        <v>281</v>
      </c>
      <c r="C285" s="77"/>
      <c r="D285" s="19"/>
      <c r="E285" s="70"/>
      <c r="F285" s="113"/>
      <c r="G285" s="114"/>
      <c r="H285" s="115"/>
      <c r="I285" s="70">
        <f>ФЕВ.25!I285+F285-E285</f>
        <v>-1350</v>
      </c>
    </row>
    <row r="286" spans="1:9">
      <c r="A286" s="6"/>
      <c r="B286" s="139">
        <v>282</v>
      </c>
      <c r="C286" s="77"/>
      <c r="D286" s="19"/>
      <c r="E286" s="70"/>
      <c r="F286" s="113"/>
      <c r="G286" s="114"/>
      <c r="H286" s="115"/>
      <c r="I286" s="70">
        <f>ФЕВ.25!I286+F286-E286</f>
        <v>-1350</v>
      </c>
    </row>
    <row r="287" spans="1:9">
      <c r="A287" s="7"/>
      <c r="B287" s="139">
        <v>283</v>
      </c>
      <c r="C287" s="77"/>
      <c r="D287" s="19"/>
      <c r="E287" s="70"/>
      <c r="F287" s="113"/>
      <c r="G287" s="114"/>
      <c r="H287" s="115"/>
      <c r="I287" s="70">
        <f>ФЕВ.25!I287+F287-E287</f>
        <v>-1350</v>
      </c>
    </row>
    <row r="288" spans="1:9">
      <c r="A288" s="7"/>
      <c r="B288" s="139">
        <v>284</v>
      </c>
      <c r="C288" s="77"/>
      <c r="D288" s="19"/>
      <c r="E288" s="70"/>
      <c r="F288" s="113"/>
      <c r="G288" s="114"/>
      <c r="H288" s="115"/>
      <c r="I288" s="70">
        <f>ФЕВ.25!I288+F288-E288</f>
        <v>-1350</v>
      </c>
    </row>
    <row r="289" spans="1:9">
      <c r="A289" s="7"/>
      <c r="B289" s="139">
        <f>B288+1</f>
        <v>285</v>
      </c>
      <c r="C289" s="77"/>
      <c r="D289" s="19"/>
      <c r="E289" s="70"/>
      <c r="F289" s="113"/>
      <c r="G289" s="114"/>
      <c r="H289" s="115"/>
      <c r="I289" s="70">
        <f>ФЕВ.25!I289+F289-E289</f>
        <v>0</v>
      </c>
    </row>
    <row r="290" spans="1:9">
      <c r="A290" s="7"/>
      <c r="B290" s="139">
        <f>B289+1</f>
        <v>286</v>
      </c>
      <c r="C290" s="77"/>
      <c r="D290" s="19"/>
      <c r="E290" s="70"/>
      <c r="F290" s="113"/>
      <c r="G290" s="114"/>
      <c r="H290" s="115"/>
      <c r="I290" s="70">
        <f>ФЕВ.25!I290+F290-E290</f>
        <v>-1350</v>
      </c>
    </row>
    <row r="291" spans="1:9">
      <c r="A291" s="7"/>
      <c r="B291" s="139">
        <f>B290+1</f>
        <v>287</v>
      </c>
      <c r="C291" s="77"/>
      <c r="D291" s="19"/>
      <c r="E291" s="70"/>
      <c r="F291" s="113"/>
      <c r="G291" s="114"/>
      <c r="H291" s="115"/>
      <c r="I291" s="70">
        <f>ФЕВ.25!I291+F291-E291</f>
        <v>0</v>
      </c>
    </row>
    <row r="292" spans="1:9">
      <c r="A292" s="7"/>
      <c r="B292" s="139">
        <f>288.289</f>
        <v>288.28899999999999</v>
      </c>
      <c r="C292" s="77"/>
      <c r="D292" s="19"/>
      <c r="E292" s="70"/>
      <c r="F292" s="113"/>
      <c r="G292" s="114"/>
      <c r="H292" s="115"/>
      <c r="I292" s="70">
        <f>ФЕВ.25!I292+F292-E292</f>
        <v>-2700</v>
      </c>
    </row>
    <row r="293" spans="1:9">
      <c r="A293" s="7"/>
      <c r="B293" s="139">
        <v>290</v>
      </c>
      <c r="C293" s="77"/>
      <c r="D293" s="19"/>
      <c r="E293" s="70"/>
      <c r="F293" s="113"/>
      <c r="G293" s="114"/>
      <c r="H293" s="115"/>
      <c r="I293" s="70">
        <f>ФЕВ.25!I293+F293-E293</f>
        <v>0</v>
      </c>
    </row>
    <row r="294" spans="1:9">
      <c r="A294" s="7"/>
      <c r="B294" s="139">
        <f>B293+1</f>
        <v>291</v>
      </c>
      <c r="C294" s="77"/>
      <c r="D294" s="19"/>
      <c r="E294" s="70"/>
      <c r="F294" s="113"/>
      <c r="G294" s="114"/>
      <c r="H294" s="115"/>
      <c r="I294" s="70">
        <f>ФЕВ.25!I294+F294-E294</f>
        <v>0</v>
      </c>
    </row>
    <row r="295" spans="1:9">
      <c r="A295" s="6"/>
      <c r="B295" s="139">
        <v>292</v>
      </c>
      <c r="C295" s="77"/>
      <c r="D295" s="19"/>
      <c r="E295" s="70"/>
      <c r="F295" s="113"/>
      <c r="G295" s="114"/>
      <c r="H295" s="115"/>
      <c r="I295" s="70">
        <f>ФЕВ.25!I295+F295-E295</f>
        <v>0</v>
      </c>
    </row>
    <row r="296" spans="1:9">
      <c r="A296" s="6"/>
      <c r="B296" s="139">
        <f>B295+1</f>
        <v>293</v>
      </c>
      <c r="C296" s="77"/>
      <c r="D296" s="19"/>
      <c r="E296" s="70"/>
      <c r="F296" s="113"/>
      <c r="G296" s="114"/>
      <c r="H296" s="115"/>
      <c r="I296" s="70">
        <f>ФЕВ.25!I296+F296-E296</f>
        <v>-1350</v>
      </c>
    </row>
    <row r="297" spans="1:9">
      <c r="A297" s="6"/>
      <c r="B297" s="139">
        <f t="shared" ref="B297:B352" si="5">B296+1</f>
        <v>294</v>
      </c>
      <c r="C297" s="77"/>
      <c r="D297" s="19"/>
      <c r="E297" s="70"/>
      <c r="F297" s="113"/>
      <c r="G297" s="114"/>
      <c r="H297" s="115"/>
      <c r="I297" s="70">
        <f>ФЕВ.25!I297+F297-E297</f>
        <v>-1350</v>
      </c>
    </row>
    <row r="298" spans="1:9">
      <c r="A298" s="6"/>
      <c r="B298" s="139">
        <f t="shared" si="5"/>
        <v>295</v>
      </c>
      <c r="C298" s="77"/>
      <c r="D298" s="19"/>
      <c r="E298" s="70"/>
      <c r="F298" s="113"/>
      <c r="G298" s="114"/>
      <c r="H298" s="115"/>
      <c r="I298" s="70">
        <f>ФЕВ.25!I298+F298-E298</f>
        <v>-1350</v>
      </c>
    </row>
    <row r="299" spans="1:9">
      <c r="A299" s="6"/>
      <c r="B299" s="139">
        <f t="shared" si="5"/>
        <v>296</v>
      </c>
      <c r="C299" s="77"/>
      <c r="D299" s="19"/>
      <c r="E299" s="70"/>
      <c r="F299" s="113"/>
      <c r="G299" s="114"/>
      <c r="H299" s="115"/>
      <c r="I299" s="70">
        <f>ФЕВ.25!I299+F299-E299</f>
        <v>0</v>
      </c>
    </row>
    <row r="300" spans="1:9">
      <c r="A300" s="6"/>
      <c r="B300" s="139">
        <f t="shared" si="5"/>
        <v>297</v>
      </c>
      <c r="C300" s="77"/>
      <c r="D300" s="19"/>
      <c r="E300" s="70"/>
      <c r="F300" s="113"/>
      <c r="G300" s="114"/>
      <c r="H300" s="115"/>
      <c r="I300" s="70">
        <f>ФЕВ.25!I300+F300-E300</f>
        <v>0</v>
      </c>
    </row>
    <row r="301" spans="1:9">
      <c r="A301" s="6"/>
      <c r="B301" s="139">
        <f t="shared" si="5"/>
        <v>298</v>
      </c>
      <c r="C301" s="77"/>
      <c r="D301" s="19"/>
      <c r="E301" s="70"/>
      <c r="F301" s="113"/>
      <c r="G301" s="114"/>
      <c r="H301" s="115"/>
      <c r="I301" s="70">
        <f>ФЕВ.25!I301+F301-E301</f>
        <v>0</v>
      </c>
    </row>
    <row r="302" spans="1:9">
      <c r="A302" s="6"/>
      <c r="B302" s="139">
        <f t="shared" si="5"/>
        <v>299</v>
      </c>
      <c r="C302" s="77"/>
      <c r="D302" s="19"/>
      <c r="E302" s="70"/>
      <c r="F302" s="113"/>
      <c r="G302" s="114"/>
      <c r="H302" s="115"/>
      <c r="I302" s="70">
        <f>ФЕВ.25!I302+F302-E302</f>
        <v>0</v>
      </c>
    </row>
    <row r="303" spans="1:9">
      <c r="A303" s="6"/>
      <c r="B303" s="139">
        <f t="shared" si="5"/>
        <v>300</v>
      </c>
      <c r="C303" s="77"/>
      <c r="D303" s="19"/>
      <c r="E303" s="70"/>
      <c r="F303" s="113"/>
      <c r="G303" s="114"/>
      <c r="H303" s="115"/>
      <c r="I303" s="70">
        <f>ФЕВ.25!I303+F303-E303</f>
        <v>-1350</v>
      </c>
    </row>
    <row r="304" spans="1:9">
      <c r="A304" s="6"/>
      <c r="B304" s="139">
        <f t="shared" si="5"/>
        <v>301</v>
      </c>
      <c r="C304" s="77"/>
      <c r="D304" s="19"/>
      <c r="E304" s="70"/>
      <c r="F304" s="113"/>
      <c r="G304" s="114"/>
      <c r="H304" s="115"/>
      <c r="I304" s="70">
        <f>ФЕВ.25!I304+F304-E304</f>
        <v>-1350</v>
      </c>
    </row>
    <row r="305" spans="1:9">
      <c r="A305" s="6"/>
      <c r="B305" s="139">
        <f t="shared" si="5"/>
        <v>302</v>
      </c>
      <c r="C305" s="77"/>
      <c r="D305" s="19"/>
      <c r="E305" s="70"/>
      <c r="F305" s="113"/>
      <c r="G305" s="114"/>
      <c r="H305" s="115"/>
      <c r="I305" s="70">
        <f>ФЕВ.25!I305+F305-E305</f>
        <v>-1350</v>
      </c>
    </row>
    <row r="306" spans="1:9">
      <c r="A306" s="6"/>
      <c r="B306" s="139">
        <f t="shared" si="5"/>
        <v>303</v>
      </c>
      <c r="C306" s="77"/>
      <c r="D306" s="19"/>
      <c r="E306" s="70"/>
      <c r="F306" s="113"/>
      <c r="G306" s="114"/>
      <c r="H306" s="115"/>
      <c r="I306" s="70">
        <f>ФЕВ.25!I306+F306-E306</f>
        <v>-1350</v>
      </c>
    </row>
    <row r="307" spans="1:9">
      <c r="A307" s="6"/>
      <c r="B307" s="139">
        <f t="shared" si="5"/>
        <v>304</v>
      </c>
      <c r="C307" s="77"/>
      <c r="D307" s="19"/>
      <c r="E307" s="70"/>
      <c r="F307" s="113"/>
      <c r="G307" s="114"/>
      <c r="H307" s="115"/>
      <c r="I307" s="70">
        <f>ФЕВ.25!I307+F307-E307</f>
        <v>-1350</v>
      </c>
    </row>
    <row r="308" spans="1:9">
      <c r="A308" s="6"/>
      <c r="B308" s="139">
        <f t="shared" si="5"/>
        <v>305</v>
      </c>
      <c r="C308" s="77"/>
      <c r="D308" s="19"/>
      <c r="E308" s="70"/>
      <c r="F308" s="113"/>
      <c r="G308" s="114"/>
      <c r="H308" s="115"/>
      <c r="I308" s="70">
        <f>ФЕВ.25!I308+F308-E308</f>
        <v>0</v>
      </c>
    </row>
    <row r="309" spans="1:9">
      <c r="A309" s="6"/>
      <c r="B309" s="139">
        <f t="shared" si="5"/>
        <v>306</v>
      </c>
      <c r="C309" s="77"/>
      <c r="D309" s="19"/>
      <c r="E309" s="70"/>
      <c r="F309" s="113"/>
      <c r="G309" s="114"/>
      <c r="H309" s="115"/>
      <c r="I309" s="70">
        <f>ФЕВ.25!I309+F309-E309</f>
        <v>-1350</v>
      </c>
    </row>
    <row r="310" spans="1:9">
      <c r="A310" s="6"/>
      <c r="B310" s="139">
        <f t="shared" si="5"/>
        <v>307</v>
      </c>
      <c r="C310" s="77"/>
      <c r="D310" s="19"/>
      <c r="E310" s="70"/>
      <c r="F310" s="113"/>
      <c r="G310" s="114"/>
      <c r="H310" s="115"/>
      <c r="I310" s="70">
        <f>ФЕВ.25!I310+F310-E310</f>
        <v>-1350</v>
      </c>
    </row>
    <row r="311" spans="1:9">
      <c r="A311" s="6"/>
      <c r="B311" s="139">
        <f t="shared" si="5"/>
        <v>308</v>
      </c>
      <c r="C311" s="78"/>
      <c r="D311" s="19"/>
      <c r="E311" s="70"/>
      <c r="F311" s="113"/>
      <c r="G311" s="114"/>
      <c r="H311" s="115"/>
      <c r="I311" s="70">
        <f>ФЕВ.25!I311+F311-E311</f>
        <v>-1350</v>
      </c>
    </row>
    <row r="312" spans="1:9">
      <c r="A312" s="6"/>
      <c r="B312" s="139">
        <f t="shared" si="5"/>
        <v>309</v>
      </c>
      <c r="C312" s="77"/>
      <c r="D312" s="19"/>
      <c r="E312" s="70"/>
      <c r="F312" s="113"/>
      <c r="G312" s="114"/>
      <c r="H312" s="115"/>
      <c r="I312" s="70">
        <f>ФЕВ.25!I312+F312-E312</f>
        <v>-1350</v>
      </c>
    </row>
    <row r="313" spans="1:9">
      <c r="A313" s="6"/>
      <c r="B313" s="139">
        <f t="shared" si="5"/>
        <v>310</v>
      </c>
      <c r="C313" s="77"/>
      <c r="D313" s="19"/>
      <c r="E313" s="70"/>
      <c r="F313" s="113"/>
      <c r="G313" s="114"/>
      <c r="H313" s="115"/>
      <c r="I313" s="70">
        <f>ФЕВ.25!I313+F313-E313</f>
        <v>0</v>
      </c>
    </row>
    <row r="314" spans="1:9">
      <c r="A314" s="6"/>
      <c r="B314" s="139">
        <f t="shared" si="5"/>
        <v>311</v>
      </c>
      <c r="C314" s="77"/>
      <c r="D314" s="19"/>
      <c r="E314" s="70"/>
      <c r="F314" s="113"/>
      <c r="G314" s="114"/>
      <c r="H314" s="115"/>
      <c r="I314" s="70">
        <f>ФЕВ.25!I314+F314-E314</f>
        <v>0</v>
      </c>
    </row>
    <row r="315" spans="1:9">
      <c r="A315" s="6"/>
      <c r="B315" s="139">
        <f t="shared" si="5"/>
        <v>312</v>
      </c>
      <c r="C315" s="77"/>
      <c r="D315" s="19"/>
      <c r="E315" s="70"/>
      <c r="F315" s="113"/>
      <c r="G315" s="114"/>
      <c r="H315" s="115"/>
      <c r="I315" s="70">
        <f>ФЕВ.25!I315+F315-E315</f>
        <v>-1350</v>
      </c>
    </row>
    <row r="316" spans="1:9">
      <c r="A316" s="6"/>
      <c r="B316" s="139">
        <f t="shared" si="5"/>
        <v>313</v>
      </c>
      <c r="C316" s="77"/>
      <c r="D316" s="19"/>
      <c r="E316" s="70"/>
      <c r="F316" s="113"/>
      <c r="G316" s="114"/>
      <c r="H316" s="115"/>
      <c r="I316" s="70">
        <f>ФЕВ.25!I316+F316-E316</f>
        <v>-1350</v>
      </c>
    </row>
    <row r="317" spans="1:9">
      <c r="A317" s="6"/>
      <c r="B317" s="139">
        <f t="shared" si="5"/>
        <v>314</v>
      </c>
      <c r="C317" s="77"/>
      <c r="D317" s="19"/>
      <c r="E317" s="70"/>
      <c r="F317" s="113"/>
      <c r="G317" s="114"/>
      <c r="H317" s="115"/>
      <c r="I317" s="70">
        <f>ФЕВ.25!I317+F317-E317</f>
        <v>0</v>
      </c>
    </row>
    <row r="318" spans="1:9">
      <c r="A318" s="6"/>
      <c r="B318" s="139">
        <f t="shared" si="5"/>
        <v>315</v>
      </c>
      <c r="C318" s="77"/>
      <c r="D318" s="19"/>
      <c r="E318" s="70"/>
      <c r="F318" s="113"/>
      <c r="G318" s="114"/>
      <c r="H318" s="115"/>
      <c r="I318" s="70">
        <f>ФЕВ.25!I318+F318-E318</f>
        <v>0</v>
      </c>
    </row>
    <row r="319" spans="1:9">
      <c r="A319" s="6"/>
      <c r="B319" s="139">
        <f t="shared" si="5"/>
        <v>316</v>
      </c>
      <c r="C319" s="77"/>
      <c r="D319" s="19"/>
      <c r="E319" s="70"/>
      <c r="F319" s="113"/>
      <c r="G319" s="114"/>
      <c r="H319" s="115"/>
      <c r="I319" s="70">
        <f>ФЕВ.25!I319+F319-E319</f>
        <v>-1350</v>
      </c>
    </row>
    <row r="320" spans="1:9">
      <c r="A320" s="6"/>
      <c r="B320" s="139">
        <f t="shared" si="5"/>
        <v>317</v>
      </c>
      <c r="C320" s="77"/>
      <c r="D320" s="19"/>
      <c r="E320" s="70"/>
      <c r="F320" s="113"/>
      <c r="G320" s="114"/>
      <c r="H320" s="115"/>
      <c r="I320" s="70">
        <f>ФЕВ.25!I320+F320-E320</f>
        <v>-1350</v>
      </c>
    </row>
    <row r="321" spans="1:9">
      <c r="A321" s="6"/>
      <c r="B321" s="139">
        <f t="shared" si="5"/>
        <v>318</v>
      </c>
      <c r="C321" s="77"/>
      <c r="D321" s="19"/>
      <c r="E321" s="70"/>
      <c r="F321" s="113"/>
      <c r="G321" s="114"/>
      <c r="H321" s="115"/>
      <c r="I321" s="70">
        <f>ФЕВ.25!I321+F321-E321</f>
        <v>-1350</v>
      </c>
    </row>
    <row r="322" spans="1:9">
      <c r="A322" s="6"/>
      <c r="B322" s="139">
        <f t="shared" si="5"/>
        <v>319</v>
      </c>
      <c r="C322" s="81"/>
      <c r="D322" s="19"/>
      <c r="E322" s="70"/>
      <c r="F322" s="113"/>
      <c r="G322" s="114"/>
      <c r="H322" s="115"/>
      <c r="I322" s="70">
        <f>ФЕВ.25!I322+F322-E322</f>
        <v>0</v>
      </c>
    </row>
    <row r="323" spans="1:9">
      <c r="A323" s="6"/>
      <c r="B323" s="139">
        <f t="shared" si="5"/>
        <v>320</v>
      </c>
      <c r="C323" s="77"/>
      <c r="D323" s="19"/>
      <c r="E323" s="70"/>
      <c r="F323" s="113"/>
      <c r="G323" s="114"/>
      <c r="H323" s="115"/>
      <c r="I323" s="70">
        <f>ФЕВ.25!I323+F323-E323</f>
        <v>-1350</v>
      </c>
    </row>
    <row r="324" spans="1:9">
      <c r="A324" s="6"/>
      <c r="B324" s="139">
        <f t="shared" si="5"/>
        <v>321</v>
      </c>
      <c r="C324" s="77"/>
      <c r="D324" s="19"/>
      <c r="E324" s="70"/>
      <c r="F324" s="113"/>
      <c r="G324" s="114"/>
      <c r="H324" s="115"/>
      <c r="I324" s="70">
        <f>ФЕВ.25!I324+F324-E324</f>
        <v>-1350</v>
      </c>
    </row>
    <row r="325" spans="1:9">
      <c r="A325" s="6"/>
      <c r="B325" s="139">
        <f t="shared" si="5"/>
        <v>322</v>
      </c>
      <c r="C325" s="77"/>
      <c r="D325" s="19"/>
      <c r="E325" s="70"/>
      <c r="F325" s="113"/>
      <c r="G325" s="114"/>
      <c r="H325" s="115"/>
      <c r="I325" s="70">
        <f>ФЕВ.25!I325+F325-E325</f>
        <v>-1350</v>
      </c>
    </row>
    <row r="326" spans="1:9">
      <c r="A326" s="6"/>
      <c r="B326" s="139">
        <f t="shared" si="5"/>
        <v>323</v>
      </c>
      <c r="C326" s="77"/>
      <c r="D326" s="19"/>
      <c r="E326" s="70"/>
      <c r="F326" s="113"/>
      <c r="G326" s="114"/>
      <c r="H326" s="115"/>
      <c r="I326" s="70">
        <f>ФЕВ.25!I326+F326-E326</f>
        <v>-1350</v>
      </c>
    </row>
    <row r="327" spans="1:9">
      <c r="A327" s="6"/>
      <c r="B327" s="139">
        <f t="shared" si="5"/>
        <v>324</v>
      </c>
      <c r="C327" s="77"/>
      <c r="D327" s="19"/>
      <c r="E327" s="70"/>
      <c r="F327" s="113"/>
      <c r="G327" s="114"/>
      <c r="H327" s="115"/>
      <c r="I327" s="70">
        <f>ФЕВ.25!I327+F327-E327</f>
        <v>-1350</v>
      </c>
    </row>
    <row r="328" spans="1:9">
      <c r="A328" s="6"/>
      <c r="B328" s="139">
        <f t="shared" si="5"/>
        <v>325</v>
      </c>
      <c r="C328" s="77"/>
      <c r="D328" s="19"/>
      <c r="E328" s="70"/>
      <c r="F328" s="113"/>
      <c r="G328" s="114"/>
      <c r="H328" s="115"/>
      <c r="I328" s="70">
        <f>ФЕВ.25!I328+F328-E328</f>
        <v>-1350</v>
      </c>
    </row>
    <row r="329" spans="1:9">
      <c r="A329" s="6"/>
      <c r="B329" s="139">
        <f t="shared" si="5"/>
        <v>326</v>
      </c>
      <c r="C329" s="77"/>
      <c r="D329" s="19"/>
      <c r="E329" s="70"/>
      <c r="F329" s="113"/>
      <c r="G329" s="114"/>
      <c r="H329" s="115"/>
      <c r="I329" s="70">
        <f>ФЕВ.25!I329+F329-E329</f>
        <v>-1350</v>
      </c>
    </row>
    <row r="330" spans="1:9">
      <c r="A330" s="6"/>
      <c r="B330" s="139">
        <f t="shared" si="5"/>
        <v>327</v>
      </c>
      <c r="C330" s="77"/>
      <c r="D330" s="19"/>
      <c r="E330" s="70"/>
      <c r="F330" s="113"/>
      <c r="G330" s="114"/>
      <c r="H330" s="115"/>
      <c r="I330" s="70">
        <f>ФЕВ.25!I330+F330-E330</f>
        <v>-1350</v>
      </c>
    </row>
    <row r="331" spans="1:9">
      <c r="A331" s="6"/>
      <c r="B331" s="139">
        <f t="shared" si="5"/>
        <v>328</v>
      </c>
      <c r="C331" s="77"/>
      <c r="D331" s="19"/>
      <c r="E331" s="70"/>
      <c r="F331" s="113"/>
      <c r="G331" s="114"/>
      <c r="H331" s="115"/>
      <c r="I331" s="70">
        <f>ФЕВ.25!I331+F331-E331</f>
        <v>1350</v>
      </c>
    </row>
    <row r="332" spans="1:9">
      <c r="A332" s="6"/>
      <c r="B332" s="139">
        <f t="shared" si="5"/>
        <v>329</v>
      </c>
      <c r="C332" s="77"/>
      <c r="D332" s="19"/>
      <c r="E332" s="70"/>
      <c r="F332" s="113"/>
      <c r="G332" s="114"/>
      <c r="H332" s="115"/>
      <c r="I332" s="70">
        <f>ФЕВ.25!I332+F332-E332</f>
        <v>-1350</v>
      </c>
    </row>
    <row r="333" spans="1:9">
      <c r="A333" s="6"/>
      <c r="B333" s="139">
        <f t="shared" si="5"/>
        <v>330</v>
      </c>
      <c r="C333" s="77"/>
      <c r="D333" s="19"/>
      <c r="E333" s="70"/>
      <c r="F333" s="113"/>
      <c r="G333" s="114"/>
      <c r="H333" s="115"/>
      <c r="I333" s="70">
        <f>ФЕВ.25!I333+F333-E333</f>
        <v>-1350</v>
      </c>
    </row>
    <row r="334" spans="1:9">
      <c r="A334" s="6"/>
      <c r="B334" s="139">
        <f t="shared" si="5"/>
        <v>331</v>
      </c>
      <c r="C334" s="77"/>
      <c r="D334" s="19"/>
      <c r="E334" s="70"/>
      <c r="F334" s="113"/>
      <c r="G334" s="114"/>
      <c r="H334" s="115"/>
      <c r="I334" s="70">
        <f>ФЕВ.25!I334+F334-E334</f>
        <v>-1350</v>
      </c>
    </row>
    <row r="335" spans="1:9">
      <c r="A335" s="6"/>
      <c r="B335" s="139">
        <f t="shared" si="5"/>
        <v>332</v>
      </c>
      <c r="C335" s="77"/>
      <c r="D335" s="19"/>
      <c r="E335" s="70"/>
      <c r="F335" s="113"/>
      <c r="G335" s="114"/>
      <c r="H335" s="115"/>
      <c r="I335" s="70">
        <f>ФЕВ.25!I335+F335-E335</f>
        <v>-1350</v>
      </c>
    </row>
    <row r="336" spans="1:9">
      <c r="A336" s="6"/>
      <c r="B336" s="139">
        <f t="shared" si="5"/>
        <v>333</v>
      </c>
      <c r="C336" s="77"/>
      <c r="D336" s="19"/>
      <c r="E336" s="70"/>
      <c r="F336" s="113"/>
      <c r="G336" s="114"/>
      <c r="H336" s="115"/>
      <c r="I336" s="70">
        <f>ФЕВ.25!I336+F336-E336</f>
        <v>-1350</v>
      </c>
    </row>
    <row r="337" spans="1:9">
      <c r="A337" s="6"/>
      <c r="B337" s="139">
        <f t="shared" si="5"/>
        <v>334</v>
      </c>
      <c r="C337" s="77"/>
      <c r="D337" s="19"/>
      <c r="E337" s="70"/>
      <c r="F337" s="113"/>
      <c r="G337" s="114"/>
      <c r="H337" s="115"/>
      <c r="I337" s="70">
        <f>ФЕВ.25!I337+F337-E337</f>
        <v>0</v>
      </c>
    </row>
    <row r="338" spans="1:9">
      <c r="A338" s="6"/>
      <c r="B338" s="139">
        <f t="shared" si="5"/>
        <v>335</v>
      </c>
      <c r="C338" s="77"/>
      <c r="D338" s="19"/>
      <c r="E338" s="70"/>
      <c r="F338" s="113"/>
      <c r="G338" s="114"/>
      <c r="H338" s="115"/>
      <c r="I338" s="70">
        <f>ФЕВ.25!I338+F338-E338</f>
        <v>-1350</v>
      </c>
    </row>
    <row r="339" spans="1:9">
      <c r="A339" s="6"/>
      <c r="B339" s="139">
        <f t="shared" si="5"/>
        <v>336</v>
      </c>
      <c r="C339" s="77"/>
      <c r="D339" s="19"/>
      <c r="E339" s="70"/>
      <c r="F339" s="113"/>
      <c r="G339" s="114"/>
      <c r="H339" s="115"/>
      <c r="I339" s="70">
        <f>ФЕВ.25!I339+F339-E339</f>
        <v>1650</v>
      </c>
    </row>
    <row r="340" spans="1:9">
      <c r="A340" s="6"/>
      <c r="B340" s="139">
        <f t="shared" si="5"/>
        <v>337</v>
      </c>
      <c r="C340" s="77"/>
      <c r="D340" s="19"/>
      <c r="E340" s="70"/>
      <c r="F340" s="113"/>
      <c r="G340" s="114"/>
      <c r="H340" s="115"/>
      <c r="I340" s="70">
        <f>ФЕВ.25!I340+F340-E340</f>
        <v>-1350</v>
      </c>
    </row>
    <row r="341" spans="1:9">
      <c r="A341" s="6"/>
      <c r="B341" s="139">
        <f t="shared" si="5"/>
        <v>338</v>
      </c>
      <c r="C341" s="77"/>
      <c r="D341" s="19"/>
      <c r="E341" s="70"/>
      <c r="F341" s="113"/>
      <c r="G341" s="114"/>
      <c r="H341" s="115"/>
      <c r="I341" s="70">
        <f>ФЕВ.25!I341+F341-E341</f>
        <v>0</v>
      </c>
    </row>
    <row r="342" spans="1:9">
      <c r="A342" s="6"/>
      <c r="B342" s="139">
        <f t="shared" si="5"/>
        <v>339</v>
      </c>
      <c r="C342" s="77"/>
      <c r="D342" s="19"/>
      <c r="E342" s="70"/>
      <c r="F342" s="113"/>
      <c r="G342" s="114"/>
      <c r="H342" s="115"/>
      <c r="I342" s="70">
        <f>ФЕВ.25!I342+F342-E342</f>
        <v>0</v>
      </c>
    </row>
    <row r="343" spans="1:9">
      <c r="A343" s="6"/>
      <c r="B343" s="139">
        <f t="shared" si="5"/>
        <v>340</v>
      </c>
      <c r="C343" s="77"/>
      <c r="D343" s="19"/>
      <c r="E343" s="70"/>
      <c r="F343" s="113"/>
      <c r="G343" s="114"/>
      <c r="H343" s="115"/>
      <c r="I343" s="70">
        <f>ФЕВ.25!I343+F343-E343</f>
        <v>0</v>
      </c>
    </row>
    <row r="344" spans="1:9">
      <c r="A344" s="6"/>
      <c r="B344" s="139">
        <f t="shared" si="5"/>
        <v>341</v>
      </c>
      <c r="C344" s="77"/>
      <c r="D344" s="19"/>
      <c r="E344" s="70"/>
      <c r="F344" s="113"/>
      <c r="G344" s="114"/>
      <c r="H344" s="115"/>
      <c r="I344" s="70">
        <f>ФЕВ.25!I344+F344-E344</f>
        <v>-1350</v>
      </c>
    </row>
    <row r="345" spans="1:9">
      <c r="A345" s="6"/>
      <c r="B345" s="139">
        <f t="shared" si="5"/>
        <v>342</v>
      </c>
      <c r="C345" s="77"/>
      <c r="D345" s="19"/>
      <c r="E345" s="70"/>
      <c r="F345" s="113"/>
      <c r="G345" s="114"/>
      <c r="H345" s="115"/>
      <c r="I345" s="70">
        <f>ФЕВ.25!I345+F345-E345</f>
        <v>-1350</v>
      </c>
    </row>
    <row r="346" spans="1:9">
      <c r="A346" s="6"/>
      <c r="B346" s="139">
        <f t="shared" si="5"/>
        <v>343</v>
      </c>
      <c r="C346" s="77"/>
      <c r="D346" s="19"/>
      <c r="E346" s="70"/>
      <c r="F346" s="113"/>
      <c r="G346" s="114"/>
      <c r="H346" s="115"/>
      <c r="I346" s="70">
        <f>ФЕВ.25!I346+F346-E346</f>
        <v>-1350</v>
      </c>
    </row>
    <row r="347" spans="1:9">
      <c r="A347" s="6"/>
      <c r="B347" s="139">
        <f t="shared" si="5"/>
        <v>344</v>
      </c>
      <c r="C347" s="77"/>
      <c r="D347" s="19"/>
      <c r="E347" s="70"/>
      <c r="F347" s="113"/>
      <c r="G347" s="114"/>
      <c r="H347" s="115"/>
      <c r="I347" s="70">
        <f>ФЕВ.25!I347+F347-E347</f>
        <v>-1350</v>
      </c>
    </row>
    <row r="348" spans="1:9">
      <c r="A348" s="6"/>
      <c r="B348" s="139">
        <f t="shared" si="5"/>
        <v>345</v>
      </c>
      <c r="C348" s="77"/>
      <c r="D348" s="19"/>
      <c r="E348" s="70"/>
      <c r="F348" s="113"/>
      <c r="G348" s="114"/>
      <c r="H348" s="115"/>
      <c r="I348" s="70">
        <f>ФЕВ.25!I348+F348-E348</f>
        <v>-1350</v>
      </c>
    </row>
    <row r="349" spans="1:9">
      <c r="A349" s="6"/>
      <c r="B349" s="139">
        <f t="shared" si="5"/>
        <v>346</v>
      </c>
      <c r="C349" s="77"/>
      <c r="D349" s="19"/>
      <c r="E349" s="70"/>
      <c r="F349" s="113"/>
      <c r="G349" s="114"/>
      <c r="H349" s="115"/>
      <c r="I349" s="70">
        <f>ФЕВ.25!I349+F349-E349</f>
        <v>-1350</v>
      </c>
    </row>
    <row r="350" spans="1:9">
      <c r="A350" s="6"/>
      <c r="B350" s="139">
        <f t="shared" si="5"/>
        <v>347</v>
      </c>
      <c r="C350" s="77"/>
      <c r="D350" s="19"/>
      <c r="E350" s="70"/>
      <c r="F350" s="113"/>
      <c r="G350" s="114"/>
      <c r="H350" s="115"/>
      <c r="I350" s="70">
        <f>ФЕВ.25!I350+F350-E350</f>
        <v>-1350</v>
      </c>
    </row>
    <row r="351" spans="1:9">
      <c r="A351" s="6"/>
      <c r="B351" s="139">
        <f t="shared" si="5"/>
        <v>348</v>
      </c>
      <c r="C351" s="77"/>
      <c r="D351" s="19"/>
      <c r="E351" s="70"/>
      <c r="F351" s="113"/>
      <c r="G351" s="114"/>
      <c r="H351" s="115"/>
      <c r="I351" s="70">
        <f>ФЕВ.25!I351+F351-E351</f>
        <v>-1350</v>
      </c>
    </row>
    <row r="352" spans="1:9">
      <c r="A352" s="6"/>
      <c r="B352" s="139">
        <f t="shared" si="5"/>
        <v>349</v>
      </c>
      <c r="C352" s="77"/>
      <c r="D352" s="19"/>
      <c r="E352" s="70"/>
      <c r="F352" s="113"/>
      <c r="G352" s="114"/>
      <c r="H352" s="115"/>
      <c r="I352" s="70">
        <f>ФЕВ.25!I352+F352-E352</f>
        <v>0</v>
      </c>
    </row>
    <row r="353" spans="1:9">
      <c r="A353" s="6"/>
      <c r="B353" s="139">
        <v>350</v>
      </c>
      <c r="C353" s="77"/>
      <c r="D353" s="19"/>
      <c r="E353" s="70"/>
      <c r="F353" s="113"/>
      <c r="G353" s="114"/>
      <c r="H353" s="115"/>
      <c r="I353" s="70">
        <f>ФЕВ.25!I353+F353-E353</f>
        <v>0</v>
      </c>
    </row>
    <row r="354" spans="1:9">
      <c r="A354" s="6"/>
      <c r="B354" s="139">
        <v>351</v>
      </c>
      <c r="C354" s="77"/>
      <c r="D354" s="19"/>
      <c r="E354" s="70"/>
      <c r="F354" s="113"/>
      <c r="G354" s="114"/>
      <c r="H354" s="115"/>
      <c r="I354" s="70">
        <f>ФЕВ.25!I354+F354-E354</f>
        <v>0</v>
      </c>
    </row>
    <row r="355" spans="1:9">
      <c r="A355" s="11"/>
      <c r="C355" s="148"/>
    </row>
    <row r="356" spans="1:9">
      <c r="A356" s="11"/>
    </row>
    <row r="357" spans="1:9">
      <c r="A357" s="11"/>
    </row>
    <row r="358" spans="1:9">
      <c r="A358" s="11"/>
    </row>
    <row r="359" spans="1:9">
      <c r="A359" s="11"/>
    </row>
    <row r="360" spans="1:9">
      <c r="A360" s="11"/>
    </row>
    <row r="361" spans="1:9">
      <c r="A361" s="11"/>
    </row>
    <row r="362" spans="1:9">
      <c r="A362" s="11"/>
      <c r="C362" s="65"/>
    </row>
    <row r="363" spans="1:9">
      <c r="A363" s="11"/>
      <c r="C363" s="65"/>
    </row>
    <row r="364" spans="1:9">
      <c r="A364" s="11"/>
      <c r="C364" s="65"/>
    </row>
    <row r="365" spans="1:9">
      <c r="A365" s="11"/>
      <c r="C365" s="65"/>
    </row>
    <row r="366" spans="1:9">
      <c r="A366" s="11"/>
      <c r="C366" s="65"/>
    </row>
    <row r="367" spans="1:9">
      <c r="A367" s="11"/>
      <c r="C367" s="65"/>
    </row>
    <row r="368" spans="1:9">
      <c r="A368" s="11"/>
      <c r="C368" s="65"/>
    </row>
    <row r="369" spans="1:3">
      <c r="A369" s="11"/>
      <c r="C369" s="65"/>
    </row>
    <row r="370" spans="1:3">
      <c r="A370" s="11"/>
      <c r="C370" s="65"/>
    </row>
    <row r="371" spans="1:3">
      <c r="A371" s="11"/>
      <c r="C371" s="65"/>
    </row>
    <row r="372" spans="1:3">
      <c r="A372" s="11"/>
      <c r="C372" s="65"/>
    </row>
    <row r="373" spans="1:3">
      <c r="A373" s="11"/>
      <c r="C373" s="65"/>
    </row>
    <row r="374" spans="1:3">
      <c r="A374" s="11"/>
      <c r="C374" s="65"/>
    </row>
    <row r="375" spans="1:3">
      <c r="A375" s="11"/>
      <c r="C375" s="65"/>
    </row>
    <row r="376" spans="1:3">
      <c r="A376" s="11"/>
      <c r="C376" s="65"/>
    </row>
    <row r="377" spans="1:3">
      <c r="A377" s="11"/>
      <c r="C377" s="65"/>
    </row>
    <row r="378" spans="1:3">
      <c r="A378" s="11"/>
      <c r="C378" s="65"/>
    </row>
    <row r="379" spans="1:3">
      <c r="A379" s="11"/>
      <c r="C379" s="65"/>
    </row>
    <row r="380" spans="1:3">
      <c r="A380" s="11"/>
      <c r="C380" s="65"/>
    </row>
    <row r="381" spans="1:3">
      <c r="A381" s="11"/>
      <c r="C381" s="65"/>
    </row>
    <row r="382" spans="1:3">
      <c r="A382" s="11"/>
      <c r="C382" s="65"/>
    </row>
    <row r="383" spans="1:3">
      <c r="A383" s="11"/>
      <c r="C383" s="65"/>
    </row>
    <row r="384" spans="1:3">
      <c r="A384" s="11"/>
      <c r="C384" s="65"/>
    </row>
    <row r="385" spans="1:3">
      <c r="A385" s="11"/>
      <c r="C385" s="65"/>
    </row>
    <row r="386" spans="1:3">
      <c r="A386" s="11"/>
      <c r="C386" s="65"/>
    </row>
    <row r="387" spans="1:3">
      <c r="A387" s="11"/>
      <c r="C387" s="65"/>
    </row>
    <row r="388" spans="1:3">
      <c r="A388" s="11"/>
      <c r="C388" s="65"/>
    </row>
    <row r="389" spans="1:3">
      <c r="A389" s="11"/>
      <c r="C389" s="65"/>
    </row>
    <row r="390" spans="1:3">
      <c r="A390" s="11"/>
      <c r="C390" s="65"/>
    </row>
    <row r="391" spans="1:3">
      <c r="A391" s="11"/>
      <c r="C391" s="65"/>
    </row>
    <row r="392" spans="1:3">
      <c r="A392" s="11"/>
      <c r="C392" s="65"/>
    </row>
    <row r="393" spans="1:3">
      <c r="A393" s="11"/>
      <c r="C393" s="65"/>
    </row>
    <row r="394" spans="1:3">
      <c r="A394" s="11"/>
      <c r="C394" s="65"/>
    </row>
    <row r="395" spans="1:3">
      <c r="A395" s="11"/>
      <c r="C395" s="65"/>
    </row>
    <row r="396" spans="1:3">
      <c r="A396" s="11"/>
      <c r="C396" s="65"/>
    </row>
    <row r="397" spans="1:3">
      <c r="A397" s="11"/>
      <c r="C397" s="65"/>
    </row>
    <row r="398" spans="1:3">
      <c r="A398" s="11"/>
      <c r="C398" s="65"/>
    </row>
    <row r="399" spans="1:3">
      <c r="A399" s="11"/>
      <c r="C399" s="65"/>
    </row>
    <row r="400" spans="1:3">
      <c r="A400" s="11"/>
      <c r="C400" s="65"/>
    </row>
    <row r="401" spans="1:3">
      <c r="A401" s="11"/>
      <c r="C401" s="65"/>
    </row>
    <row r="402" spans="1:3">
      <c r="A402" s="11"/>
      <c r="C402" s="65"/>
    </row>
    <row r="403" spans="1:3">
      <c r="A403" s="11"/>
      <c r="C403" s="65"/>
    </row>
    <row r="404" spans="1:3">
      <c r="A404" s="11"/>
      <c r="C404" s="65"/>
    </row>
    <row r="405" spans="1:3">
      <c r="A405" s="11"/>
      <c r="C405" s="65"/>
    </row>
    <row r="406" spans="1:3">
      <c r="A406" s="11"/>
      <c r="C406" s="65"/>
    </row>
    <row r="407" spans="1:3">
      <c r="A407" s="11"/>
      <c r="C407" s="65"/>
    </row>
    <row r="408" spans="1:3">
      <c r="A408" s="11"/>
      <c r="C408" s="65"/>
    </row>
    <row r="409" spans="1:3">
      <c r="A409" s="11"/>
      <c r="C409" s="65"/>
    </row>
    <row r="410" spans="1:3">
      <c r="A410" s="11"/>
      <c r="C410" s="65"/>
    </row>
    <row r="411" spans="1:3">
      <c r="A411" s="11"/>
      <c r="C411" s="65"/>
    </row>
    <row r="412" spans="1:3">
      <c r="A412" s="11"/>
      <c r="C412" s="65"/>
    </row>
    <row r="413" spans="1:3">
      <c r="A413" s="11"/>
      <c r="C413" s="65"/>
    </row>
    <row r="414" spans="1:3">
      <c r="A414" s="11"/>
      <c r="C414" s="65"/>
    </row>
    <row r="415" spans="1:3">
      <c r="A415" s="11"/>
      <c r="C415" s="65"/>
    </row>
    <row r="416" spans="1:3">
      <c r="A416" s="11"/>
      <c r="C416" s="65"/>
    </row>
    <row r="417" spans="1:3">
      <c r="A417" s="11"/>
      <c r="C417" s="65"/>
    </row>
    <row r="418" spans="1:3">
      <c r="A418" s="11"/>
      <c r="C418" s="65"/>
    </row>
    <row r="419" spans="1:3">
      <c r="A419" s="11"/>
      <c r="C419" s="65"/>
    </row>
    <row r="420" spans="1:3">
      <c r="A420" s="11"/>
      <c r="C420" s="65"/>
    </row>
    <row r="421" spans="1:3">
      <c r="A421" s="11"/>
      <c r="C421" s="65"/>
    </row>
    <row r="422" spans="1:3">
      <c r="A422" s="11"/>
      <c r="C422" s="65"/>
    </row>
    <row r="423" spans="1:3">
      <c r="A423" s="11"/>
      <c r="C423" s="65"/>
    </row>
    <row r="424" spans="1:3">
      <c r="A424" s="11"/>
      <c r="C424" s="65"/>
    </row>
    <row r="425" spans="1:3">
      <c r="A425" s="11"/>
      <c r="C425" s="65"/>
    </row>
    <row r="426" spans="1:3">
      <c r="A426" s="11"/>
      <c r="C426" s="65"/>
    </row>
    <row r="427" spans="1:3">
      <c r="A427" s="11"/>
      <c r="C427" s="65"/>
    </row>
    <row r="428" spans="1:3">
      <c r="A428" s="11"/>
      <c r="C428" s="65"/>
    </row>
    <row r="429" spans="1:3">
      <c r="A429" s="11"/>
      <c r="C429" s="65"/>
    </row>
    <row r="430" spans="1:3">
      <c r="A430" s="11"/>
      <c r="C430" s="65"/>
    </row>
    <row r="431" spans="1:3">
      <c r="A431" s="11"/>
      <c r="C431" s="65"/>
    </row>
    <row r="432" spans="1:3">
      <c r="A432" s="11"/>
      <c r="C432" s="65"/>
    </row>
    <row r="433" spans="3:3">
      <c r="C433" s="65"/>
    </row>
    <row r="434" spans="3:3">
      <c r="C434" s="65"/>
    </row>
    <row r="435" spans="3:3">
      <c r="C435" s="65"/>
    </row>
    <row r="436" spans="3:3">
      <c r="C436" s="65"/>
    </row>
    <row r="437" spans="3:3">
      <c r="C437" s="65"/>
    </row>
    <row r="438" spans="3:3">
      <c r="C438" s="65"/>
    </row>
    <row r="439" spans="3:3">
      <c r="C439" s="65"/>
    </row>
    <row r="440" spans="3:3">
      <c r="C440" s="65"/>
    </row>
    <row r="441" spans="3:3">
      <c r="C441" s="65"/>
    </row>
    <row r="442" spans="3:3">
      <c r="C442" s="65"/>
    </row>
    <row r="443" spans="3:3">
      <c r="C443" s="65"/>
    </row>
    <row r="444" spans="3:3">
      <c r="C444" s="65"/>
    </row>
    <row r="445" spans="3:3">
      <c r="C445" s="65"/>
    </row>
    <row r="446" spans="3:3">
      <c r="C446" s="65"/>
    </row>
    <row r="447" spans="3:3">
      <c r="C447" s="65"/>
    </row>
    <row r="448" spans="3:3">
      <c r="C448" s="65"/>
    </row>
    <row r="449" spans="3:3">
      <c r="C449" s="65"/>
    </row>
    <row r="450" spans="3:3">
      <c r="C450" s="65"/>
    </row>
    <row r="451" spans="3:3">
      <c r="C451" s="65"/>
    </row>
    <row r="452" spans="3:3">
      <c r="C452" s="65"/>
    </row>
    <row r="453" spans="3:3">
      <c r="C453" s="65"/>
    </row>
    <row r="454" spans="3:3">
      <c r="C454" s="65"/>
    </row>
    <row r="455" spans="3:3">
      <c r="C455" s="65"/>
    </row>
    <row r="456" spans="3:3">
      <c r="C456" s="65"/>
    </row>
    <row r="457" spans="3:3">
      <c r="C457" s="65"/>
    </row>
    <row r="458" spans="3:3">
      <c r="C458" s="65"/>
    </row>
    <row r="459" spans="3:3">
      <c r="C459" s="65"/>
    </row>
    <row r="460" spans="3:3">
      <c r="C460" s="65"/>
    </row>
    <row r="461" spans="3:3">
      <c r="C461" s="65"/>
    </row>
    <row r="462" spans="3:3">
      <c r="C462" s="65"/>
    </row>
    <row r="463" spans="3:3">
      <c r="C463" s="65"/>
    </row>
    <row r="464" spans="3:3">
      <c r="C464" s="65"/>
    </row>
    <row r="465" spans="3:3">
      <c r="C465" s="65"/>
    </row>
    <row r="466" spans="3:3">
      <c r="C466" s="65"/>
    </row>
    <row r="467" spans="3:3">
      <c r="C467" s="65"/>
    </row>
    <row r="468" spans="3:3">
      <c r="C468" s="65"/>
    </row>
    <row r="469" spans="3:3">
      <c r="C469" s="65"/>
    </row>
    <row r="470" spans="3:3">
      <c r="C470" s="65"/>
    </row>
    <row r="471" spans="3:3">
      <c r="C471" s="65"/>
    </row>
    <row r="472" spans="3:3">
      <c r="C472" s="65"/>
    </row>
    <row r="473" spans="3:3">
      <c r="C473" s="65"/>
    </row>
    <row r="474" spans="3:3">
      <c r="C474" s="65"/>
    </row>
    <row r="475" spans="3:3">
      <c r="C475" s="65"/>
    </row>
    <row r="476" spans="3:3">
      <c r="C476" s="65"/>
    </row>
    <row r="477" spans="3:3">
      <c r="C477" s="65"/>
    </row>
    <row r="478" spans="3:3">
      <c r="C478" s="65"/>
    </row>
    <row r="479" spans="3:3">
      <c r="C479" s="65"/>
    </row>
    <row r="480" spans="3:3">
      <c r="C480" s="65"/>
    </row>
    <row r="481" spans="3:3">
      <c r="C481" s="65"/>
    </row>
    <row r="482" spans="3:3">
      <c r="C482" s="65"/>
    </row>
    <row r="483" spans="3:3">
      <c r="C483" s="65"/>
    </row>
    <row r="484" spans="3:3">
      <c r="C484" s="65"/>
    </row>
    <row r="485" spans="3:3">
      <c r="C485" s="65"/>
    </row>
    <row r="486" spans="3:3">
      <c r="C486" s="65"/>
    </row>
    <row r="487" spans="3:3">
      <c r="C487" s="65"/>
    </row>
    <row r="488" spans="3:3">
      <c r="C488" s="65"/>
    </row>
    <row r="489" spans="3:3">
      <c r="C489" s="65"/>
    </row>
    <row r="490" spans="3:3">
      <c r="C490" s="65"/>
    </row>
    <row r="491" spans="3:3">
      <c r="C491" s="65"/>
    </row>
    <row r="492" spans="3:3">
      <c r="C492" s="65"/>
    </row>
    <row r="493" spans="3:3">
      <c r="C493" s="65"/>
    </row>
    <row r="494" spans="3:3">
      <c r="C494" s="65"/>
    </row>
    <row r="495" spans="3:3">
      <c r="C495" s="65"/>
    </row>
    <row r="496" spans="3:3">
      <c r="C496" s="65"/>
    </row>
    <row r="497" spans="3:3">
      <c r="C497" s="65"/>
    </row>
    <row r="498" spans="3:3">
      <c r="C498" s="65"/>
    </row>
    <row r="499" spans="3:3">
      <c r="C499" s="65"/>
    </row>
    <row r="500" spans="3:3">
      <c r="C500" s="65"/>
    </row>
    <row r="501" spans="3:3">
      <c r="C501" s="65"/>
    </row>
    <row r="502" spans="3:3">
      <c r="C502" s="65"/>
    </row>
    <row r="503" spans="3:3">
      <c r="C503" s="65"/>
    </row>
    <row r="504" spans="3:3">
      <c r="C504" s="65"/>
    </row>
    <row r="505" spans="3:3">
      <c r="C505" s="65"/>
    </row>
    <row r="506" spans="3:3">
      <c r="C506" s="65"/>
    </row>
    <row r="507" spans="3:3">
      <c r="C507" s="65"/>
    </row>
    <row r="508" spans="3:3">
      <c r="C508" s="65"/>
    </row>
    <row r="509" spans="3:3">
      <c r="C509" s="65"/>
    </row>
    <row r="510" spans="3:3">
      <c r="C510" s="65"/>
    </row>
    <row r="511" spans="3:3">
      <c r="C511" s="65"/>
    </row>
    <row r="512" spans="3:3">
      <c r="C512" s="65"/>
    </row>
    <row r="513" spans="3:3">
      <c r="C513" s="65"/>
    </row>
    <row r="514" spans="3:3">
      <c r="C514" s="65"/>
    </row>
    <row r="515" spans="3:3">
      <c r="C515" s="65"/>
    </row>
    <row r="516" spans="3:3">
      <c r="C516" s="65"/>
    </row>
    <row r="517" spans="3:3">
      <c r="C517" s="65"/>
    </row>
    <row r="518" spans="3:3">
      <c r="C518" s="65"/>
    </row>
    <row r="519" spans="3:3">
      <c r="C519" s="65"/>
    </row>
    <row r="520" spans="3:3">
      <c r="C520" s="65"/>
    </row>
    <row r="521" spans="3:3">
      <c r="C521" s="65"/>
    </row>
    <row r="522" spans="3:3">
      <c r="C522" s="65"/>
    </row>
    <row r="523" spans="3:3">
      <c r="C523" s="65"/>
    </row>
    <row r="524" spans="3:3">
      <c r="C524" s="65"/>
    </row>
    <row r="525" spans="3:3">
      <c r="C525" s="65"/>
    </row>
    <row r="526" spans="3:3">
      <c r="C526" s="65"/>
    </row>
    <row r="527" spans="3:3">
      <c r="C527" s="65"/>
    </row>
    <row r="528" spans="3:3">
      <c r="C528" s="65"/>
    </row>
    <row r="529" spans="3:3">
      <c r="C529" s="65"/>
    </row>
    <row r="530" spans="3:3">
      <c r="C530" s="65"/>
    </row>
    <row r="531" spans="3:3">
      <c r="C531" s="65"/>
    </row>
    <row r="532" spans="3:3">
      <c r="C532" s="65"/>
    </row>
    <row r="533" spans="3:3">
      <c r="C533" s="65"/>
    </row>
    <row r="534" spans="3:3">
      <c r="C534" s="65"/>
    </row>
    <row r="535" spans="3:3">
      <c r="C535" s="65"/>
    </row>
    <row r="536" spans="3:3">
      <c r="C536" s="65"/>
    </row>
    <row r="537" spans="3:3">
      <c r="C537" s="65"/>
    </row>
    <row r="538" spans="3:3">
      <c r="C538" s="65"/>
    </row>
  </sheetData>
  <autoFilter ref="A5:I354"/>
  <mergeCells count="3">
    <mergeCell ref="C3:I4"/>
    <mergeCell ref="A159:A160"/>
    <mergeCell ref="A129:A130"/>
  </mergeCells>
  <conditionalFormatting sqref="I1:I1048576">
    <cfRule type="cellIs" dxfId="9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3:J538"/>
  <sheetViews>
    <sheetView topLeftCell="A317" workbookViewId="0">
      <selection activeCell="H6" sqref="H6:H354"/>
    </sheetView>
  </sheetViews>
  <sheetFormatPr defaultRowHeight="15"/>
  <cols>
    <col min="1" max="1" width="13.85546875" customWidth="1"/>
    <col min="2" max="2" width="10.7109375" customWidth="1"/>
    <col min="3" max="3" width="22.5703125" style="79" customWidth="1"/>
    <col min="4" max="4" width="6.85546875" bestFit="1" customWidth="1"/>
    <col min="5" max="5" width="13.5703125" style="65" customWidth="1"/>
    <col min="6" max="6" width="14" customWidth="1"/>
    <col min="7" max="7" width="10.28515625" style="4" customWidth="1"/>
    <col min="8" max="8" width="10.28515625" customWidth="1"/>
    <col min="9" max="9" width="19.42578125" style="1" bestFit="1" customWidth="1"/>
  </cols>
  <sheetData>
    <row r="3" spans="1:9">
      <c r="A3" s="21" t="s">
        <v>0</v>
      </c>
      <c r="B3" s="18" t="s">
        <v>1</v>
      </c>
      <c r="C3" s="202">
        <v>45748</v>
      </c>
      <c r="D3" s="203"/>
      <c r="E3" s="203"/>
      <c r="F3" s="203"/>
      <c r="G3" s="205"/>
      <c r="H3" s="203"/>
      <c r="I3" s="203"/>
    </row>
    <row r="4" spans="1:9">
      <c r="A4" s="20" t="s">
        <v>3</v>
      </c>
      <c r="B4" s="16" t="s">
        <v>4</v>
      </c>
      <c r="C4" s="203"/>
      <c r="D4" s="203"/>
      <c r="E4" s="203"/>
      <c r="F4" s="203"/>
      <c r="G4" s="205"/>
      <c r="H4" s="203"/>
      <c r="I4" s="203"/>
    </row>
    <row r="5" spans="1:9" ht="30">
      <c r="A5" s="26"/>
      <c r="B5" s="18" t="s">
        <v>5</v>
      </c>
      <c r="C5" s="81" t="s">
        <v>6</v>
      </c>
      <c r="D5" s="18" t="s">
        <v>7</v>
      </c>
      <c r="E5" s="15" t="s">
        <v>26</v>
      </c>
      <c r="F5" s="15" t="s">
        <v>9</v>
      </c>
      <c r="G5" s="17" t="s">
        <v>27</v>
      </c>
      <c r="H5" s="15" t="s">
        <v>28</v>
      </c>
      <c r="I5" s="22" t="s">
        <v>29</v>
      </c>
    </row>
    <row r="6" spans="1:9">
      <c r="A6" s="23"/>
      <c r="B6" s="131">
        <v>1</v>
      </c>
      <c r="C6" s="140"/>
      <c r="D6" s="19"/>
      <c r="E6" s="70"/>
      <c r="F6" s="113"/>
      <c r="G6" s="177"/>
      <c r="H6" s="115"/>
      <c r="I6" s="24">
        <f>МАР.25!I6+F6-E6</f>
        <v>-1350</v>
      </c>
    </row>
    <row r="7" spans="1:9">
      <c r="A7" s="23"/>
      <c r="B7" s="131">
        <v>2</v>
      </c>
      <c r="C7" s="69"/>
      <c r="D7" s="19"/>
      <c r="E7" s="70"/>
      <c r="F7" s="113"/>
      <c r="G7" s="192"/>
      <c r="H7" s="115"/>
      <c r="I7" s="70">
        <f>МАР.25!I7+F7-E7</f>
        <v>-1350</v>
      </c>
    </row>
    <row r="8" spans="1:9">
      <c r="A8" s="23"/>
      <c r="B8" s="131">
        <v>3</v>
      </c>
      <c r="C8" s="69"/>
      <c r="D8" s="19"/>
      <c r="E8" s="70"/>
      <c r="F8" s="113"/>
      <c r="G8" s="192"/>
      <c r="H8" s="115"/>
      <c r="I8" s="70">
        <f>МАР.25!I8+F8-E8</f>
        <v>0</v>
      </c>
    </row>
    <row r="9" spans="1:9">
      <c r="A9" s="23"/>
      <c r="B9" s="131">
        <v>4</v>
      </c>
      <c r="C9" s="78"/>
      <c r="D9" s="19"/>
      <c r="E9" s="70"/>
      <c r="F9" s="113"/>
      <c r="G9" s="192"/>
      <c r="H9" s="115"/>
      <c r="I9" s="70">
        <f>МАР.25!I9+F9-E9</f>
        <v>-1350</v>
      </c>
    </row>
    <row r="10" spans="1:9">
      <c r="A10" s="23"/>
      <c r="B10" s="131">
        <v>5</v>
      </c>
      <c r="C10" s="77"/>
      <c r="D10" s="19"/>
      <c r="E10" s="70"/>
      <c r="F10" s="113"/>
      <c r="G10" s="192"/>
      <c r="H10" s="115"/>
      <c r="I10" s="70">
        <f>МАР.25!I10+F10-E10</f>
        <v>0</v>
      </c>
    </row>
    <row r="11" spans="1:9">
      <c r="A11" s="23"/>
      <c r="B11" s="131">
        <v>6</v>
      </c>
      <c r="C11" s="77"/>
      <c r="D11" s="19"/>
      <c r="E11" s="70"/>
      <c r="F11" s="113"/>
      <c r="G11" s="192"/>
      <c r="H11" s="115"/>
      <c r="I11" s="70">
        <f>МАР.25!I11+F11-E11</f>
        <v>-1350</v>
      </c>
    </row>
    <row r="12" spans="1:9">
      <c r="A12" s="23"/>
      <c r="B12" s="131">
        <v>7</v>
      </c>
      <c r="C12" s="77"/>
      <c r="D12" s="19"/>
      <c r="E12" s="70"/>
      <c r="F12" s="113"/>
      <c r="G12" s="192"/>
      <c r="H12" s="115"/>
      <c r="I12" s="70">
        <f>МАР.25!I12+F12-E12</f>
        <v>-1350</v>
      </c>
    </row>
    <row r="13" spans="1:9">
      <c r="A13" s="23"/>
      <c r="B13" s="131">
        <v>8</v>
      </c>
      <c r="C13" s="77"/>
      <c r="D13" s="19"/>
      <c r="E13" s="70"/>
      <c r="F13" s="113"/>
      <c r="G13" s="192"/>
      <c r="H13" s="115"/>
      <c r="I13" s="70">
        <f>МАР.25!I13+F13-E13</f>
        <v>-1350</v>
      </c>
    </row>
    <row r="14" spans="1:9">
      <c r="A14" s="26"/>
      <c r="B14" s="131" t="s">
        <v>10</v>
      </c>
      <c r="C14" s="77"/>
      <c r="D14" s="19"/>
      <c r="E14" s="70"/>
      <c r="F14" s="113"/>
      <c r="G14" s="192"/>
      <c r="H14" s="115"/>
      <c r="I14" s="24">
        <f>МАР.25!I14+F14-E14</f>
        <v>-4050</v>
      </c>
    </row>
    <row r="15" spans="1:9">
      <c r="A15" s="26"/>
      <c r="B15" s="131">
        <v>11</v>
      </c>
      <c r="C15" s="78"/>
      <c r="D15" s="19"/>
      <c r="E15" s="70"/>
      <c r="F15" s="113"/>
      <c r="G15" s="192"/>
      <c r="H15" s="115"/>
      <c r="I15" s="24">
        <f>МАР.25!I15+F15-E15</f>
        <v>-1350</v>
      </c>
    </row>
    <row r="16" spans="1:9">
      <c r="A16" s="23"/>
      <c r="B16" s="131">
        <v>12</v>
      </c>
      <c r="C16" s="77"/>
      <c r="D16" s="19"/>
      <c r="E16" s="70"/>
      <c r="F16" s="113"/>
      <c r="G16" s="192"/>
      <c r="H16" s="115"/>
      <c r="I16" s="24">
        <f>МАР.25!I16+F16-E16</f>
        <v>-1350</v>
      </c>
    </row>
    <row r="17" spans="1:9">
      <c r="A17" s="26"/>
      <c r="B17" s="131">
        <v>13</v>
      </c>
      <c r="C17" s="77"/>
      <c r="D17" s="19"/>
      <c r="E17" s="70"/>
      <c r="F17" s="113"/>
      <c r="G17" s="192"/>
      <c r="H17" s="115"/>
      <c r="I17" s="24">
        <f>МАР.25!I17+F17-E17</f>
        <v>-1350</v>
      </c>
    </row>
    <row r="18" spans="1:9">
      <c r="A18" s="26"/>
      <c r="B18" s="131">
        <v>14</v>
      </c>
      <c r="C18" s="69"/>
      <c r="D18" s="19"/>
      <c r="E18" s="70"/>
      <c r="F18" s="113"/>
      <c r="G18" s="192"/>
      <c r="H18" s="115"/>
      <c r="I18" s="24">
        <f>МАР.25!I18+F18-E18</f>
        <v>1350</v>
      </c>
    </row>
    <row r="19" spans="1:9">
      <c r="A19" s="26"/>
      <c r="B19" s="131" t="s">
        <v>12</v>
      </c>
      <c r="C19" s="69"/>
      <c r="D19" s="19"/>
      <c r="E19" s="70"/>
      <c r="F19" s="113"/>
      <c r="G19" s="192"/>
      <c r="H19" s="115"/>
      <c r="I19" s="24">
        <f>МАР.25!I19+F19-E19</f>
        <v>-1350</v>
      </c>
    </row>
    <row r="20" spans="1:9">
      <c r="A20" s="26"/>
      <c r="B20" s="131">
        <v>17</v>
      </c>
      <c r="C20" s="77"/>
      <c r="D20" s="19"/>
      <c r="E20" s="70"/>
      <c r="F20" s="113"/>
      <c r="G20" s="192"/>
      <c r="H20" s="115"/>
      <c r="I20" s="24">
        <f>МАР.25!I20+F20-E20</f>
        <v>0</v>
      </c>
    </row>
    <row r="21" spans="1:9">
      <c r="A21" s="26"/>
      <c r="B21" s="164">
        <v>18</v>
      </c>
      <c r="C21" s="165"/>
      <c r="D21" s="19"/>
      <c r="E21" s="70"/>
      <c r="F21" s="113"/>
      <c r="G21" s="192"/>
      <c r="H21" s="115"/>
      <c r="I21" s="70">
        <f>МАР.25!I21+F21-E21</f>
        <v>-1350</v>
      </c>
    </row>
    <row r="22" spans="1:9">
      <c r="A22" s="23"/>
      <c r="B22" s="131">
        <v>19</v>
      </c>
      <c r="C22" s="141"/>
      <c r="D22" s="19"/>
      <c r="E22" s="70"/>
      <c r="F22" s="113"/>
      <c r="G22" s="192"/>
      <c r="H22" s="115"/>
      <c r="I22" s="24">
        <f>МАР.25!I22+F22-E22</f>
        <v>0</v>
      </c>
    </row>
    <row r="23" spans="1:9">
      <c r="A23" s="26"/>
      <c r="B23" s="131">
        <v>20</v>
      </c>
      <c r="C23" s="142"/>
      <c r="D23" s="19"/>
      <c r="E23" s="70"/>
      <c r="F23" s="113"/>
      <c r="G23" s="192"/>
      <c r="H23" s="115"/>
      <c r="I23" s="24">
        <f>МАР.25!I23+F23-E23</f>
        <v>-1350</v>
      </c>
    </row>
    <row r="24" spans="1:9">
      <c r="A24" s="26"/>
      <c r="B24" s="131">
        <v>21</v>
      </c>
      <c r="C24" s="77"/>
      <c r="D24" s="19"/>
      <c r="E24" s="70"/>
      <c r="F24" s="113"/>
      <c r="G24" s="192"/>
      <c r="H24" s="115"/>
      <c r="I24" s="24">
        <f>МАР.25!I24+F24-E24</f>
        <v>-1350</v>
      </c>
    </row>
    <row r="25" spans="1:9">
      <c r="A25" s="26"/>
      <c r="B25" s="131">
        <v>22</v>
      </c>
      <c r="C25" s="77"/>
      <c r="D25" s="19"/>
      <c r="E25" s="70"/>
      <c r="F25" s="113"/>
      <c r="G25" s="192"/>
      <c r="H25" s="115"/>
      <c r="I25" s="24">
        <f>МАР.25!I25+F25-E25</f>
        <v>0</v>
      </c>
    </row>
    <row r="26" spans="1:9">
      <c r="A26" s="26"/>
      <c r="B26" s="131" t="s">
        <v>13</v>
      </c>
      <c r="C26" s="69"/>
      <c r="D26" s="19"/>
      <c r="E26" s="70"/>
      <c r="F26" s="113"/>
      <c r="G26" s="192"/>
      <c r="H26" s="115"/>
      <c r="I26" s="24">
        <f>МАР.25!I26+F26-E26</f>
        <v>-2700</v>
      </c>
    </row>
    <row r="27" spans="1:9">
      <c r="A27" s="23"/>
      <c r="B27" s="131">
        <v>25</v>
      </c>
      <c r="C27" s="77"/>
      <c r="D27" s="19"/>
      <c r="E27" s="70"/>
      <c r="F27" s="113"/>
      <c r="G27" s="192"/>
      <c r="H27" s="115"/>
      <c r="I27" s="24">
        <f>МАР.25!I27+F27-E27</f>
        <v>1350</v>
      </c>
    </row>
    <row r="28" spans="1:9">
      <c r="A28" s="26"/>
      <c r="B28" s="131">
        <v>26</v>
      </c>
      <c r="C28" s="77"/>
      <c r="D28" s="19"/>
      <c r="E28" s="70"/>
      <c r="F28" s="113"/>
      <c r="G28" s="192"/>
      <c r="H28" s="115"/>
      <c r="I28" s="70">
        <f>МАР.25!I28+F28-E28</f>
        <v>-1350</v>
      </c>
    </row>
    <row r="29" spans="1:9">
      <c r="A29" s="26"/>
      <c r="B29" s="131">
        <v>27</v>
      </c>
      <c r="C29" s="77"/>
      <c r="D29" s="19"/>
      <c r="E29" s="70"/>
      <c r="F29" s="113"/>
      <c r="G29" s="192"/>
      <c r="H29" s="115"/>
      <c r="I29" s="70">
        <f>МАР.25!I29+F29-E29</f>
        <v>0</v>
      </c>
    </row>
    <row r="30" spans="1:9">
      <c r="A30" s="26"/>
      <c r="B30" s="131">
        <v>28</v>
      </c>
      <c r="C30" s="77"/>
      <c r="D30" s="19"/>
      <c r="E30" s="70"/>
      <c r="F30" s="113"/>
      <c r="G30" s="192"/>
      <c r="H30" s="115"/>
      <c r="I30" s="70">
        <f>МАР.25!I30+F30-E30</f>
        <v>0</v>
      </c>
    </row>
    <row r="31" spans="1:9">
      <c r="A31" s="26"/>
      <c r="B31" s="131">
        <v>29</v>
      </c>
      <c r="C31" s="69"/>
      <c r="D31" s="19"/>
      <c r="E31" s="70"/>
      <c r="F31" s="113"/>
      <c r="G31" s="192"/>
      <c r="H31" s="115"/>
      <c r="I31" s="70">
        <f>МАР.25!I31+F31-E31</f>
        <v>-1350</v>
      </c>
    </row>
    <row r="32" spans="1:9">
      <c r="A32" s="23"/>
      <c r="B32" s="131" t="s">
        <v>14</v>
      </c>
      <c r="C32" s="77"/>
      <c r="D32" s="19"/>
      <c r="E32" s="70"/>
      <c r="F32" s="113"/>
      <c r="G32" s="192"/>
      <c r="H32" s="115"/>
      <c r="I32" s="70">
        <f>МАР.25!I32+F32-E32</f>
        <v>-4050</v>
      </c>
    </row>
    <row r="33" spans="1:9">
      <c r="A33" s="23"/>
      <c r="B33" s="131">
        <v>32</v>
      </c>
      <c r="C33" s="77"/>
      <c r="D33" s="19"/>
      <c r="E33" s="70"/>
      <c r="F33" s="113"/>
      <c r="G33" s="192"/>
      <c r="H33" s="115"/>
      <c r="I33" s="70">
        <f>МАР.25!I33+F33-E33</f>
        <v>-1350</v>
      </c>
    </row>
    <row r="34" spans="1:9">
      <c r="A34" s="26"/>
      <c r="B34" s="131">
        <v>34</v>
      </c>
      <c r="C34" s="77"/>
      <c r="D34" s="19"/>
      <c r="E34" s="70"/>
      <c r="F34" s="113"/>
      <c r="G34" s="192"/>
      <c r="H34" s="115"/>
      <c r="I34" s="70">
        <f>МАР.25!I34+F34-E34</f>
        <v>-1350</v>
      </c>
    </row>
    <row r="35" spans="1:9">
      <c r="A35" s="26"/>
      <c r="B35" s="131">
        <v>35</v>
      </c>
      <c r="C35" s="77"/>
      <c r="D35" s="19"/>
      <c r="E35" s="70"/>
      <c r="F35" s="113"/>
      <c r="G35" s="192"/>
      <c r="H35" s="115"/>
      <c r="I35" s="70">
        <f>МАР.25!I35+F35-E35</f>
        <v>-1350</v>
      </c>
    </row>
    <row r="36" spans="1:9">
      <c r="A36" s="26"/>
      <c r="B36" s="131">
        <v>36</v>
      </c>
      <c r="C36" s="77"/>
      <c r="D36" s="19"/>
      <c r="E36" s="70"/>
      <c r="F36" s="113"/>
      <c r="G36" s="192"/>
      <c r="H36" s="115"/>
      <c r="I36" s="70">
        <f>МАР.25!I36+F36-E36</f>
        <v>-1350</v>
      </c>
    </row>
    <row r="37" spans="1:9">
      <c r="A37" s="26"/>
      <c r="B37" s="131">
        <v>37</v>
      </c>
      <c r="C37" s="77"/>
      <c r="D37" s="19"/>
      <c r="E37" s="70"/>
      <c r="F37" s="113"/>
      <c r="G37" s="192"/>
      <c r="H37" s="115"/>
      <c r="I37" s="70">
        <f>МАР.25!I37+F37-E37</f>
        <v>-1350</v>
      </c>
    </row>
    <row r="38" spans="1:9">
      <c r="A38" s="26"/>
      <c r="B38" s="131" t="s">
        <v>15</v>
      </c>
      <c r="C38" s="77"/>
      <c r="D38" s="19"/>
      <c r="E38" s="70"/>
      <c r="F38" s="113"/>
      <c r="G38" s="192"/>
      <c r="H38" s="115"/>
      <c r="I38" s="70">
        <f>МАР.25!I38+F38-E38</f>
        <v>-500</v>
      </c>
    </row>
    <row r="39" spans="1:9">
      <c r="A39" s="27"/>
      <c r="B39" s="131">
        <v>38</v>
      </c>
      <c r="C39" s="77"/>
      <c r="D39" s="19"/>
      <c r="E39" s="70"/>
      <c r="F39" s="113"/>
      <c r="G39" s="192"/>
      <c r="H39" s="115"/>
      <c r="I39" s="70">
        <f>МАР.25!I39+F39-E39</f>
        <v>-1350</v>
      </c>
    </row>
    <row r="40" spans="1:9">
      <c r="A40" s="27"/>
      <c r="B40" s="131">
        <v>39</v>
      </c>
      <c r="C40" s="77"/>
      <c r="D40" s="19"/>
      <c r="E40" s="70"/>
      <c r="F40" s="113"/>
      <c r="G40" s="192"/>
      <c r="H40" s="115"/>
      <c r="I40" s="70">
        <f>МАР.25!I40+F40-E40</f>
        <v>-1350</v>
      </c>
    </row>
    <row r="41" spans="1:9">
      <c r="A41" s="27"/>
      <c r="B41" s="131">
        <v>40</v>
      </c>
      <c r="C41" s="77"/>
      <c r="D41" s="19"/>
      <c r="E41" s="70"/>
      <c r="F41" s="113"/>
      <c r="G41" s="192"/>
      <c r="H41" s="115"/>
      <c r="I41" s="70">
        <f>МАР.25!I41+F41-E41</f>
        <v>-1350</v>
      </c>
    </row>
    <row r="42" spans="1:9">
      <c r="A42" s="27"/>
      <c r="B42" s="131">
        <v>41</v>
      </c>
      <c r="C42" s="77"/>
      <c r="D42" s="19"/>
      <c r="E42" s="70"/>
      <c r="F42" s="113"/>
      <c r="G42" s="192"/>
      <c r="H42" s="115"/>
      <c r="I42" s="70">
        <f>МАР.25!I42+F42-E42</f>
        <v>-1350</v>
      </c>
    </row>
    <row r="43" spans="1:9">
      <c r="A43" s="27"/>
      <c r="B43" s="131">
        <v>42</v>
      </c>
      <c r="C43" s="77"/>
      <c r="D43" s="19"/>
      <c r="E43" s="70"/>
      <c r="F43" s="113"/>
      <c r="G43" s="192"/>
      <c r="H43" s="115"/>
      <c r="I43" s="70">
        <f>МАР.25!I43+F43-E43</f>
        <v>-1350</v>
      </c>
    </row>
    <row r="44" spans="1:9">
      <c r="A44" s="27"/>
      <c r="B44" s="131">
        <v>43</v>
      </c>
      <c r="C44" s="77"/>
      <c r="D44" s="19"/>
      <c r="E44" s="70"/>
      <c r="F44" s="113"/>
      <c r="G44" s="192"/>
      <c r="H44" s="115"/>
      <c r="I44" s="70">
        <f>МАР.25!I44+F44-E44</f>
        <v>-1350</v>
      </c>
    </row>
    <row r="45" spans="1:9">
      <c r="A45" s="27"/>
      <c r="B45" s="131">
        <v>44</v>
      </c>
      <c r="C45" s="77"/>
      <c r="D45" s="19"/>
      <c r="E45" s="70"/>
      <c r="F45" s="113"/>
      <c r="G45" s="192"/>
      <c r="H45" s="115"/>
      <c r="I45" s="70">
        <f>МАР.25!I45+F45-E45</f>
        <v>0</v>
      </c>
    </row>
    <row r="46" spans="1:9">
      <c r="A46" s="27"/>
      <c r="B46" s="131">
        <v>45</v>
      </c>
      <c r="C46" s="77"/>
      <c r="D46" s="19"/>
      <c r="E46" s="70"/>
      <c r="F46" s="113"/>
      <c r="G46" s="192"/>
      <c r="H46" s="115"/>
      <c r="I46" s="70">
        <f>МАР.25!I46+F46-E46</f>
        <v>-1350</v>
      </c>
    </row>
    <row r="47" spans="1:9">
      <c r="A47" s="27"/>
      <c r="B47" s="131">
        <v>46</v>
      </c>
      <c r="C47" s="77"/>
      <c r="D47" s="19"/>
      <c r="E47" s="70"/>
      <c r="F47" s="113"/>
      <c r="G47" s="192"/>
      <c r="H47" s="115"/>
      <c r="I47" s="70">
        <f>МАР.25!I47+F47-E47</f>
        <v>-1350</v>
      </c>
    </row>
    <row r="48" spans="1:9">
      <c r="A48" s="27"/>
      <c r="B48" s="131">
        <v>47</v>
      </c>
      <c r="C48" s="77"/>
      <c r="D48" s="19"/>
      <c r="E48" s="70"/>
      <c r="F48" s="113"/>
      <c r="G48" s="192"/>
      <c r="H48" s="115"/>
      <c r="I48" s="70">
        <f>МАР.25!I48+F48-E48</f>
        <v>-1350</v>
      </c>
    </row>
    <row r="49" spans="1:9">
      <c r="A49" s="27"/>
      <c r="B49" s="131">
        <v>48</v>
      </c>
      <c r="C49" s="77"/>
      <c r="D49" s="19"/>
      <c r="E49" s="70"/>
      <c r="F49" s="113"/>
      <c r="G49" s="192"/>
      <c r="H49" s="115"/>
      <c r="I49" s="70">
        <f>МАР.25!I49+F49-E49</f>
        <v>-1350</v>
      </c>
    </row>
    <row r="50" spans="1:9">
      <c r="A50" s="26"/>
      <c r="B50" s="131">
        <v>49</v>
      </c>
      <c r="C50" s="77"/>
      <c r="D50" s="19"/>
      <c r="E50" s="70"/>
      <c r="F50" s="113"/>
      <c r="G50" s="192"/>
      <c r="H50" s="115"/>
      <c r="I50" s="70">
        <f>МАР.25!I50+F50-E50</f>
        <v>-1350</v>
      </c>
    </row>
    <row r="51" spans="1:9">
      <c r="A51" s="26"/>
      <c r="B51" s="131" t="s">
        <v>16</v>
      </c>
      <c r="C51" s="77"/>
      <c r="D51" s="19"/>
      <c r="E51" s="70"/>
      <c r="F51" s="113"/>
      <c r="G51" s="192"/>
      <c r="H51" s="115"/>
      <c r="I51" s="70">
        <f>МАР.25!I51+F51-E51</f>
        <v>-1350</v>
      </c>
    </row>
    <row r="52" spans="1:9">
      <c r="A52" s="26"/>
      <c r="B52" s="131">
        <v>50</v>
      </c>
      <c r="C52" s="78"/>
      <c r="D52" s="19"/>
      <c r="E52" s="70"/>
      <c r="F52" s="113"/>
      <c r="G52" s="192"/>
      <c r="H52" s="115"/>
      <c r="I52" s="70">
        <f>МАР.25!I52+F52-E52</f>
        <v>-1350</v>
      </c>
    </row>
    <row r="53" spans="1:9">
      <c r="A53" s="26"/>
      <c r="B53" s="131">
        <v>51</v>
      </c>
      <c r="C53" s="77"/>
      <c r="D53" s="19"/>
      <c r="E53" s="70"/>
      <c r="F53" s="113"/>
      <c r="G53" s="192"/>
      <c r="H53" s="115"/>
      <c r="I53" s="70">
        <f>МАР.25!I53+F53-E53</f>
        <v>-1350</v>
      </c>
    </row>
    <row r="54" spans="1:9">
      <c r="A54" s="26"/>
      <c r="B54" s="131" t="s">
        <v>17</v>
      </c>
      <c r="C54" s="77"/>
      <c r="D54" s="19"/>
      <c r="E54" s="70"/>
      <c r="F54" s="113"/>
      <c r="G54" s="192"/>
      <c r="H54" s="115"/>
      <c r="I54" s="70">
        <f>МАР.25!I54+F54-E54</f>
        <v>-1350</v>
      </c>
    </row>
    <row r="55" spans="1:9">
      <c r="A55" s="26"/>
      <c r="B55" s="131">
        <v>52</v>
      </c>
      <c r="C55" s="77"/>
      <c r="D55" s="19"/>
      <c r="E55" s="70"/>
      <c r="F55" s="113"/>
      <c r="G55" s="192"/>
      <c r="H55" s="115"/>
      <c r="I55" s="70">
        <f>МАР.25!I55+F55-E55</f>
        <v>-1350</v>
      </c>
    </row>
    <row r="56" spans="1:9">
      <c r="A56" s="26"/>
      <c r="B56" s="131">
        <v>53</v>
      </c>
      <c r="C56" s="77"/>
      <c r="D56" s="19"/>
      <c r="E56" s="70"/>
      <c r="F56" s="113"/>
      <c r="G56" s="192"/>
      <c r="H56" s="115"/>
      <c r="I56" s="70">
        <f>МАР.25!I56+F56-E56</f>
        <v>-1350</v>
      </c>
    </row>
    <row r="57" spans="1:9">
      <c r="A57" s="26"/>
      <c r="B57" s="131" t="s">
        <v>18</v>
      </c>
      <c r="C57" s="77"/>
      <c r="D57" s="19"/>
      <c r="E57" s="70"/>
      <c r="F57" s="113"/>
      <c r="G57" s="192"/>
      <c r="H57" s="115"/>
      <c r="I57" s="70">
        <f>МАР.25!I57+F57-E57</f>
        <v>0</v>
      </c>
    </row>
    <row r="58" spans="1:9">
      <c r="A58" s="26"/>
      <c r="B58" s="131">
        <v>56</v>
      </c>
      <c r="C58" s="78"/>
      <c r="D58" s="19"/>
      <c r="E58" s="70"/>
      <c r="F58" s="113"/>
      <c r="G58" s="192"/>
      <c r="H58" s="115"/>
      <c r="I58" s="70">
        <f>МАР.25!I58+F58-E58</f>
        <v>0</v>
      </c>
    </row>
    <row r="59" spans="1:9">
      <c r="A59" s="26"/>
      <c r="B59" s="131">
        <v>57</v>
      </c>
      <c r="C59" s="77"/>
      <c r="D59" s="19"/>
      <c r="E59" s="70"/>
      <c r="F59" s="113"/>
      <c r="G59" s="192"/>
      <c r="H59" s="115"/>
      <c r="I59" s="70">
        <f>МАР.25!I59+F59-E59</f>
        <v>-1350</v>
      </c>
    </row>
    <row r="60" spans="1:9">
      <c r="A60" s="27"/>
      <c r="B60" s="131">
        <v>58</v>
      </c>
      <c r="C60" s="77"/>
      <c r="D60" s="19"/>
      <c r="E60" s="70"/>
      <c r="F60" s="113"/>
      <c r="G60" s="192"/>
      <c r="H60" s="115"/>
      <c r="I60" s="70">
        <f>МАР.25!I60+F60-E60</f>
        <v>-1350</v>
      </c>
    </row>
    <row r="61" spans="1:9">
      <c r="A61" s="23"/>
      <c r="B61" s="131">
        <v>60</v>
      </c>
      <c r="C61" s="77"/>
      <c r="D61" s="19"/>
      <c r="E61" s="70"/>
      <c r="F61" s="113"/>
      <c r="G61" s="192"/>
      <c r="H61" s="115"/>
      <c r="I61" s="70">
        <f>МАР.25!I61+F61-E61</f>
        <v>-1350</v>
      </c>
    </row>
    <row r="62" spans="1:9">
      <c r="A62" s="23"/>
      <c r="B62" s="131">
        <v>61</v>
      </c>
      <c r="C62" s="77"/>
      <c r="D62" s="19"/>
      <c r="E62" s="70"/>
      <c r="F62" s="113"/>
      <c r="G62" s="192"/>
      <c r="H62" s="115"/>
      <c r="I62" s="70">
        <f>МАР.25!I62+F62-E62</f>
        <v>-1350</v>
      </c>
    </row>
    <row r="63" spans="1:9">
      <c r="A63" s="23"/>
      <c r="B63" s="131">
        <v>62</v>
      </c>
      <c r="C63" s="143"/>
      <c r="D63" s="19"/>
      <c r="E63" s="70"/>
      <c r="F63" s="113"/>
      <c r="G63" s="192"/>
      <c r="H63" s="115"/>
      <c r="I63" s="70">
        <f>МАР.25!I63+F63-E63</f>
        <v>-1350</v>
      </c>
    </row>
    <row r="64" spans="1:9">
      <c r="A64" s="23"/>
      <c r="B64" s="131">
        <v>63</v>
      </c>
      <c r="C64" s="78"/>
      <c r="D64" s="19"/>
      <c r="E64" s="70"/>
      <c r="F64" s="113"/>
      <c r="G64" s="192"/>
      <c r="H64" s="115"/>
      <c r="I64" s="70">
        <f>МАР.25!I64+F64-E64</f>
        <v>-1350</v>
      </c>
    </row>
    <row r="65" spans="1:9">
      <c r="A65" s="27"/>
      <c r="B65" s="131">
        <v>64</v>
      </c>
      <c r="C65" s="77"/>
      <c r="D65" s="19"/>
      <c r="E65" s="70"/>
      <c r="F65" s="113"/>
      <c r="G65" s="192"/>
      <c r="H65" s="115"/>
      <c r="I65" s="70">
        <f>МАР.25!I65+F65-E65</f>
        <v>-1350</v>
      </c>
    </row>
    <row r="66" spans="1:9">
      <c r="A66" s="27"/>
      <c r="B66" s="131">
        <v>65.66</v>
      </c>
      <c r="C66" s="78"/>
      <c r="D66" s="19"/>
      <c r="E66" s="70"/>
      <c r="F66" s="113"/>
      <c r="G66" s="192"/>
      <c r="H66" s="115"/>
      <c r="I66" s="70">
        <f>МАР.25!I66+F66-E66</f>
        <v>13500</v>
      </c>
    </row>
    <row r="67" spans="1:9">
      <c r="A67" s="27"/>
      <c r="B67" s="131">
        <v>67</v>
      </c>
      <c r="C67" s="77"/>
      <c r="D67" s="19"/>
      <c r="E67" s="70"/>
      <c r="F67" s="113"/>
      <c r="G67" s="192"/>
      <c r="H67" s="115"/>
      <c r="I67" s="70">
        <f>МАР.25!I67+F67-E67</f>
        <v>-1350</v>
      </c>
    </row>
    <row r="68" spans="1:9">
      <c r="A68" s="27"/>
      <c r="B68" s="131">
        <v>68</v>
      </c>
      <c r="C68" s="77"/>
      <c r="D68" s="19"/>
      <c r="E68" s="70"/>
      <c r="F68" s="113"/>
      <c r="G68" s="192"/>
      <c r="H68" s="115"/>
      <c r="I68" s="70">
        <f>МАР.25!I68+F68-E68</f>
        <v>-1350</v>
      </c>
    </row>
    <row r="69" spans="1:9">
      <c r="A69" s="27"/>
      <c r="B69" s="131">
        <v>69</v>
      </c>
      <c r="C69" s="77"/>
      <c r="D69" s="19"/>
      <c r="E69" s="70"/>
      <c r="F69" s="113"/>
      <c r="G69" s="192"/>
      <c r="H69" s="115"/>
      <c r="I69" s="70">
        <f>МАР.25!I69+F69-E69</f>
        <v>0</v>
      </c>
    </row>
    <row r="70" spans="1:9">
      <c r="A70" s="27"/>
      <c r="B70" s="131">
        <v>70</v>
      </c>
      <c r="C70" s="77"/>
      <c r="D70" s="19"/>
      <c r="E70" s="70"/>
      <c r="F70" s="113"/>
      <c r="G70" s="192"/>
      <c r="H70" s="115"/>
      <c r="I70" s="70">
        <f>МАР.25!I70+F70-E70</f>
        <v>0</v>
      </c>
    </row>
    <row r="71" spans="1:9">
      <c r="A71" s="27"/>
      <c r="B71" s="26">
        <v>71</v>
      </c>
      <c r="C71" s="77"/>
      <c r="D71" s="19"/>
      <c r="E71" s="70"/>
      <c r="F71" s="113"/>
      <c r="G71" s="192"/>
      <c r="H71" s="115"/>
      <c r="I71" s="70">
        <f>МАР.25!I71+F71-E71</f>
        <v>-1350</v>
      </c>
    </row>
    <row r="72" spans="1:9">
      <c r="A72" s="27"/>
      <c r="B72" s="131">
        <v>72</v>
      </c>
      <c r="C72" s="77"/>
      <c r="D72" s="19"/>
      <c r="E72" s="70"/>
      <c r="F72" s="113"/>
      <c r="G72" s="192"/>
      <c r="H72" s="115"/>
      <c r="I72" s="70">
        <f>МАР.25!I72+F72-E72</f>
        <v>-1350</v>
      </c>
    </row>
    <row r="73" spans="1:9">
      <c r="A73" s="27"/>
      <c r="B73" s="131">
        <v>73</v>
      </c>
      <c r="C73" s="77"/>
      <c r="D73" s="19"/>
      <c r="E73" s="70"/>
      <c r="F73" s="113"/>
      <c r="G73" s="192"/>
      <c r="H73" s="115"/>
      <c r="I73" s="70">
        <f>МАР.25!I73+F73-E73</f>
        <v>-1350</v>
      </c>
    </row>
    <row r="74" spans="1:9">
      <c r="A74" s="23"/>
      <c r="B74" s="131">
        <v>74</v>
      </c>
      <c r="C74" s="77"/>
      <c r="D74" s="19"/>
      <c r="E74" s="70"/>
      <c r="F74" s="113"/>
      <c r="G74" s="192"/>
      <c r="H74" s="115"/>
      <c r="I74" s="70">
        <f>МАР.25!I74+F74-E74</f>
        <v>-1350</v>
      </c>
    </row>
    <row r="75" spans="1:9">
      <c r="A75" s="26"/>
      <c r="B75" s="131">
        <v>75</v>
      </c>
      <c r="C75" s="77"/>
      <c r="D75" s="19"/>
      <c r="E75" s="70"/>
      <c r="F75" s="113"/>
      <c r="G75" s="192"/>
      <c r="H75" s="115"/>
      <c r="I75" s="70">
        <f>МАР.25!I75+F75-E75</f>
        <v>-1350</v>
      </c>
    </row>
    <row r="76" spans="1:9">
      <c r="A76" s="23"/>
      <c r="B76" s="131">
        <v>76</v>
      </c>
      <c r="C76" s="77"/>
      <c r="D76" s="19"/>
      <c r="E76" s="70"/>
      <c r="F76" s="113"/>
      <c r="G76" s="192"/>
      <c r="H76" s="115"/>
      <c r="I76" s="70">
        <f>МАР.25!I76+F76-E76</f>
        <v>-1350</v>
      </c>
    </row>
    <row r="77" spans="1:9">
      <c r="A77" s="23"/>
      <c r="B77" s="131">
        <v>77</v>
      </c>
      <c r="C77" s="77"/>
      <c r="D77" s="19"/>
      <c r="E77" s="70"/>
      <c r="F77" s="113"/>
      <c r="G77" s="192"/>
      <c r="H77" s="115"/>
      <c r="I77" s="70">
        <f>МАР.25!I77+F77-E77</f>
        <v>-1350</v>
      </c>
    </row>
    <row r="78" spans="1:9">
      <c r="A78" s="23"/>
      <c r="B78" s="131" t="s">
        <v>19</v>
      </c>
      <c r="C78" s="77"/>
      <c r="D78" s="19"/>
      <c r="E78" s="70"/>
      <c r="F78" s="113"/>
      <c r="G78" s="192"/>
      <c r="H78" s="115"/>
      <c r="I78" s="70">
        <f>МАР.25!I78+F78-E78</f>
        <v>-1350</v>
      </c>
    </row>
    <row r="79" spans="1:9">
      <c r="A79" s="23"/>
      <c r="B79" s="131">
        <v>80</v>
      </c>
      <c r="C79" s="77"/>
      <c r="D79" s="19"/>
      <c r="E79" s="70"/>
      <c r="F79" s="113"/>
      <c r="G79" s="192"/>
      <c r="H79" s="115"/>
      <c r="I79" s="70">
        <f>МАР.25!I79+F79-E79</f>
        <v>-1350</v>
      </c>
    </row>
    <row r="80" spans="1:9">
      <c r="A80" s="26"/>
      <c r="B80" s="131">
        <v>81</v>
      </c>
      <c r="C80" s="69"/>
      <c r="D80" s="19"/>
      <c r="E80" s="70"/>
      <c r="F80" s="113"/>
      <c r="G80" s="192"/>
      <c r="H80" s="115"/>
      <c r="I80" s="70">
        <f>МАР.25!I80+F80-E80</f>
        <v>-1350</v>
      </c>
    </row>
    <row r="81" spans="1:9">
      <c r="A81" s="27"/>
      <c r="B81" s="131">
        <v>82</v>
      </c>
      <c r="C81" s="77"/>
      <c r="D81" s="19"/>
      <c r="E81" s="70"/>
      <c r="F81" s="113"/>
      <c r="G81" s="192"/>
      <c r="H81" s="115"/>
      <c r="I81" s="70">
        <f>МАР.25!I81+F81-E81</f>
        <v>-1350</v>
      </c>
    </row>
    <row r="82" spans="1:9">
      <c r="A82" s="27"/>
      <c r="B82" s="131">
        <v>83</v>
      </c>
      <c r="C82" s="77"/>
      <c r="D82" s="19"/>
      <c r="E82" s="70"/>
      <c r="F82" s="113"/>
      <c r="G82" s="192"/>
      <c r="H82" s="115"/>
      <c r="I82" s="70">
        <f>МАР.25!I82+F82-E82</f>
        <v>650</v>
      </c>
    </row>
    <row r="83" spans="1:9">
      <c r="A83" s="27"/>
      <c r="B83" s="131">
        <v>84</v>
      </c>
      <c r="C83" s="77"/>
      <c r="D83" s="19"/>
      <c r="E83" s="70"/>
      <c r="F83" s="113"/>
      <c r="G83" s="192"/>
      <c r="H83" s="115"/>
      <c r="I83" s="70">
        <f>МАР.25!I83+F83-E83</f>
        <v>0</v>
      </c>
    </row>
    <row r="84" spans="1:9">
      <c r="A84" s="23"/>
      <c r="B84" s="131">
        <v>85</v>
      </c>
      <c r="C84" s="77"/>
      <c r="D84" s="19"/>
      <c r="E84" s="70"/>
      <c r="F84" s="113"/>
      <c r="G84" s="192"/>
      <c r="H84" s="115"/>
      <c r="I84" s="70">
        <f>МАР.25!I84+F84-E84</f>
        <v>-1350</v>
      </c>
    </row>
    <row r="85" spans="1:9">
      <c r="A85" s="27"/>
      <c r="B85" s="131">
        <v>86</v>
      </c>
      <c r="C85" s="77"/>
      <c r="D85" s="19"/>
      <c r="E85" s="70"/>
      <c r="F85" s="113"/>
      <c r="G85" s="192"/>
      <c r="H85" s="115"/>
      <c r="I85" s="70">
        <f>МАР.25!I85+F85-E85</f>
        <v>-1350</v>
      </c>
    </row>
    <row r="86" spans="1:9">
      <c r="A86" s="27"/>
      <c r="B86" s="131">
        <v>87</v>
      </c>
      <c r="C86" s="69"/>
      <c r="D86" s="19"/>
      <c r="E86" s="70"/>
      <c r="F86" s="113"/>
      <c r="G86" s="192"/>
      <c r="H86" s="115"/>
      <c r="I86" s="70">
        <f>МАР.25!I86+F86-E86</f>
        <v>-1350</v>
      </c>
    </row>
    <row r="87" spans="1:9">
      <c r="A87" s="27"/>
      <c r="B87" s="131">
        <v>88</v>
      </c>
      <c r="C87" s="77"/>
      <c r="D87" s="19"/>
      <c r="E87" s="70"/>
      <c r="F87" s="113"/>
      <c r="G87" s="192"/>
      <c r="H87" s="115"/>
      <c r="I87" s="70">
        <f>МАР.25!I87+F87-E87</f>
        <v>-1350</v>
      </c>
    </row>
    <row r="88" spans="1:9">
      <c r="A88" s="27"/>
      <c r="B88" s="131">
        <v>89</v>
      </c>
      <c r="C88" s="77"/>
      <c r="D88" s="19"/>
      <c r="E88" s="70"/>
      <c r="F88" s="113"/>
      <c r="G88" s="192"/>
      <c r="H88" s="115"/>
      <c r="I88" s="70">
        <f>МАР.25!I88+F88-E88</f>
        <v>-1350</v>
      </c>
    </row>
    <row r="89" spans="1:9">
      <c r="A89" s="27"/>
      <c r="B89" s="131">
        <v>90</v>
      </c>
      <c r="C89" s="77"/>
      <c r="D89" s="19"/>
      <c r="E89" s="70"/>
      <c r="F89" s="113"/>
      <c r="G89" s="192"/>
      <c r="H89" s="115"/>
      <c r="I89" s="70">
        <f>МАР.25!I89+F89-E89</f>
        <v>-1350</v>
      </c>
    </row>
    <row r="90" spans="1:9">
      <c r="A90" s="27"/>
      <c r="B90" s="131">
        <v>91</v>
      </c>
      <c r="C90" s="77"/>
      <c r="D90" s="19"/>
      <c r="E90" s="70"/>
      <c r="F90" s="113"/>
      <c r="G90" s="192"/>
      <c r="H90" s="115"/>
      <c r="I90" s="70">
        <f>МАР.25!I90+F90-E90</f>
        <v>-1350</v>
      </c>
    </row>
    <row r="91" spans="1:9">
      <c r="A91" s="27"/>
      <c r="B91" s="131">
        <v>92</v>
      </c>
      <c r="C91" s="77"/>
      <c r="D91" s="19"/>
      <c r="E91" s="70"/>
      <c r="F91" s="113"/>
      <c r="G91" s="192"/>
      <c r="H91" s="115"/>
      <c r="I91" s="70">
        <f>МАР.25!I91+F91-E91</f>
        <v>650</v>
      </c>
    </row>
    <row r="92" spans="1:9">
      <c r="A92" s="28"/>
      <c r="B92" s="131">
        <v>93</v>
      </c>
      <c r="C92" s="77"/>
      <c r="D92" s="19"/>
      <c r="E92" s="70"/>
      <c r="F92" s="113"/>
      <c r="G92" s="192"/>
      <c r="H92" s="115"/>
      <c r="I92" s="70">
        <f>МАР.25!I92+F92-E92</f>
        <v>-1350</v>
      </c>
    </row>
    <row r="93" spans="1:9">
      <c r="A93" s="27"/>
      <c r="B93" s="131">
        <v>94</v>
      </c>
      <c r="C93" s="77"/>
      <c r="D93" s="19"/>
      <c r="E93" s="70"/>
      <c r="F93" s="113"/>
      <c r="G93" s="192"/>
      <c r="H93" s="115"/>
      <c r="I93" s="70">
        <f>МАР.25!I93+F93-E93</f>
        <v>0</v>
      </c>
    </row>
    <row r="94" spans="1:9">
      <c r="A94" s="23"/>
      <c r="B94" s="131">
        <v>95</v>
      </c>
      <c r="C94" s="77"/>
      <c r="D94" s="19"/>
      <c r="E94" s="70"/>
      <c r="F94" s="113"/>
      <c r="G94" s="192"/>
      <c r="H94" s="115"/>
      <c r="I94" s="70">
        <f>МАР.25!I94+F94-E94</f>
        <v>-1350</v>
      </c>
    </row>
    <row r="95" spans="1:9">
      <c r="A95" s="23"/>
      <c r="B95" s="131">
        <v>96</v>
      </c>
      <c r="C95" s="77"/>
      <c r="D95" s="19"/>
      <c r="E95" s="70"/>
      <c r="F95" s="113"/>
      <c r="G95" s="192"/>
      <c r="H95" s="115"/>
      <c r="I95" s="70">
        <f>МАР.25!I95+F95-E95</f>
        <v>-1350</v>
      </c>
    </row>
    <row r="96" spans="1:9">
      <c r="A96" s="23"/>
      <c r="B96" s="131">
        <v>97</v>
      </c>
      <c r="C96" s="77"/>
      <c r="D96" s="19"/>
      <c r="E96" s="70"/>
      <c r="F96" s="113"/>
      <c r="G96" s="192"/>
      <c r="H96" s="115"/>
      <c r="I96" s="70">
        <f>МАР.25!I96+F96-E96</f>
        <v>0</v>
      </c>
    </row>
    <row r="97" spans="1:10">
      <c r="A97" s="23"/>
      <c r="B97" s="179" t="s">
        <v>44</v>
      </c>
      <c r="C97" s="77"/>
      <c r="D97" s="19"/>
      <c r="E97" s="70"/>
      <c r="F97" s="113"/>
      <c r="G97" s="192"/>
      <c r="H97" s="115"/>
      <c r="I97" s="70">
        <f>МАР.25!I97+F97-E97</f>
        <v>-1350</v>
      </c>
    </row>
    <row r="98" spans="1:10">
      <c r="A98" s="23"/>
      <c r="B98" s="187" t="s">
        <v>57</v>
      </c>
      <c r="C98" s="77"/>
      <c r="D98" s="19"/>
      <c r="E98" s="70"/>
      <c r="F98" s="113"/>
      <c r="G98" s="192"/>
      <c r="H98" s="115"/>
      <c r="I98" s="70">
        <f>МАР.25!I98+F98-E98</f>
        <v>-1350</v>
      </c>
    </row>
    <row r="99" spans="1:10">
      <c r="A99" s="23"/>
      <c r="B99" s="183" t="s">
        <v>50</v>
      </c>
      <c r="C99" s="77"/>
      <c r="D99" s="19"/>
      <c r="E99" s="70"/>
      <c r="F99" s="113"/>
      <c r="G99" s="192"/>
      <c r="H99" s="115"/>
      <c r="I99" s="70">
        <f>МАР.25!I99+F99-E99</f>
        <v>0</v>
      </c>
    </row>
    <row r="100" spans="1:10">
      <c r="A100" s="23"/>
      <c r="B100" s="190" t="s">
        <v>69</v>
      </c>
      <c r="C100" s="77"/>
      <c r="D100" s="19"/>
      <c r="E100" s="70"/>
      <c r="F100" s="113"/>
      <c r="G100" s="192"/>
      <c r="H100" s="115"/>
      <c r="I100" s="70">
        <f>МАР.25!I100+F100-E100</f>
        <v>0</v>
      </c>
    </row>
    <row r="101" spans="1:10">
      <c r="A101" s="23"/>
      <c r="B101" s="131" t="s">
        <v>35</v>
      </c>
      <c r="C101" s="77"/>
      <c r="D101" s="19"/>
      <c r="E101" s="70"/>
      <c r="F101" s="113"/>
      <c r="G101" s="192"/>
      <c r="H101" s="115"/>
      <c r="I101" s="70">
        <f>МАР.25!I101+F101-E101</f>
        <v>-1350</v>
      </c>
    </row>
    <row r="102" spans="1:10">
      <c r="A102" s="23"/>
      <c r="B102" s="131" t="s">
        <v>33</v>
      </c>
      <c r="C102" s="77"/>
      <c r="D102" s="19"/>
      <c r="E102" s="70"/>
      <c r="F102" s="113"/>
      <c r="G102" s="192"/>
      <c r="H102" s="115"/>
      <c r="I102" s="70">
        <f>МАР.25!I102+F102-E102</f>
        <v>-1350</v>
      </c>
    </row>
    <row r="103" spans="1:10">
      <c r="A103" s="23" t="s">
        <v>52</v>
      </c>
      <c r="B103" s="170" t="s">
        <v>42</v>
      </c>
      <c r="C103" s="77"/>
      <c r="D103" s="19"/>
      <c r="E103" s="70"/>
      <c r="F103" s="113"/>
      <c r="G103" s="192"/>
      <c r="H103" s="115"/>
      <c r="I103" s="70">
        <f>МАР.25!I103+F103-E103</f>
        <v>0</v>
      </c>
    </row>
    <row r="104" spans="1:10">
      <c r="A104" s="23"/>
      <c r="B104" s="131">
        <v>100</v>
      </c>
      <c r="C104" s="77"/>
      <c r="D104" s="19"/>
      <c r="E104" s="70"/>
      <c r="F104" s="113"/>
      <c r="G104" s="192"/>
      <c r="H104" s="115"/>
      <c r="I104" s="70">
        <f>МАР.25!I104+F104-E104</f>
        <v>0</v>
      </c>
    </row>
    <row r="105" spans="1:10">
      <c r="A105" s="23"/>
      <c r="B105" s="179" t="s">
        <v>45</v>
      </c>
      <c r="C105" s="77"/>
      <c r="D105" s="19"/>
      <c r="E105" s="70"/>
      <c r="F105" s="113"/>
      <c r="G105" s="192"/>
      <c r="H105" s="115"/>
      <c r="I105" s="70">
        <f>МАР.25!I105+F105-E105</f>
        <v>-1350</v>
      </c>
    </row>
    <row r="106" spans="1:10">
      <c r="A106" s="26"/>
      <c r="B106" s="131">
        <v>101</v>
      </c>
      <c r="C106" s="77"/>
      <c r="D106" s="19"/>
      <c r="E106" s="70"/>
      <c r="F106" s="113"/>
      <c r="G106" s="192"/>
      <c r="H106" s="115"/>
      <c r="I106" s="70">
        <f>МАР.25!I106+F106-E106</f>
        <v>-1350</v>
      </c>
    </row>
    <row r="107" spans="1:10">
      <c r="A107" s="26"/>
      <c r="B107" s="131">
        <v>102</v>
      </c>
      <c r="C107" s="77"/>
      <c r="D107" s="19"/>
      <c r="E107" s="70"/>
      <c r="F107" s="113"/>
      <c r="G107" s="192"/>
      <c r="H107" s="115"/>
      <c r="I107" s="70">
        <f>МАР.25!I107+F107-E107</f>
        <v>-1350</v>
      </c>
    </row>
    <row r="108" spans="1:10">
      <c r="A108" s="26" t="s">
        <v>39</v>
      </c>
      <c r="B108" s="131">
        <v>103</v>
      </c>
      <c r="C108" s="77"/>
      <c r="D108" s="19"/>
      <c r="E108" s="70"/>
      <c r="F108" s="113"/>
      <c r="G108" s="192"/>
      <c r="H108" s="115"/>
      <c r="I108" s="70">
        <f>МАР.25!I108+F108-E108</f>
        <v>-1350</v>
      </c>
    </row>
    <row r="109" spans="1:10">
      <c r="A109" s="27"/>
      <c r="B109" s="131">
        <v>104</v>
      </c>
      <c r="C109" s="77"/>
      <c r="D109" s="19"/>
      <c r="E109" s="70"/>
      <c r="F109" s="113"/>
      <c r="G109" s="192"/>
      <c r="H109" s="115"/>
      <c r="I109" s="70">
        <f>МАР.25!I109+F109-E109</f>
        <v>-1350</v>
      </c>
    </row>
    <row r="110" spans="1:10">
      <c r="A110" s="27"/>
      <c r="B110" s="131">
        <v>105</v>
      </c>
      <c r="C110" s="77"/>
      <c r="D110" s="19"/>
      <c r="E110" s="70"/>
      <c r="F110" s="113"/>
      <c r="G110" s="192"/>
      <c r="H110" s="115"/>
      <c r="I110" s="70">
        <f>МАР.25!I110+F110-E110</f>
        <v>-1350</v>
      </c>
    </row>
    <row r="111" spans="1:10">
      <c r="A111" s="27"/>
      <c r="B111" s="131">
        <v>106</v>
      </c>
      <c r="C111" s="77"/>
      <c r="D111" s="19"/>
      <c r="E111" s="70"/>
      <c r="F111" s="113"/>
      <c r="G111" s="192"/>
      <c r="H111" s="115"/>
      <c r="I111" s="70">
        <f>МАР.25!I111+F111-E111</f>
        <v>-1350</v>
      </c>
      <c r="J111" s="168" t="s">
        <v>59</v>
      </c>
    </row>
    <row r="112" spans="1:10">
      <c r="A112" s="27"/>
      <c r="B112" s="185" t="s">
        <v>54</v>
      </c>
      <c r="C112" s="77"/>
      <c r="D112" s="19"/>
      <c r="E112" s="70"/>
      <c r="F112" s="113"/>
      <c r="G112" s="192"/>
      <c r="H112" s="115"/>
      <c r="I112" s="70">
        <f>МАР.25!I112+F112-E112</f>
        <v>-1350</v>
      </c>
    </row>
    <row r="113" spans="1:10">
      <c r="A113" s="27"/>
      <c r="B113" s="131">
        <v>107</v>
      </c>
      <c r="C113" s="77"/>
      <c r="D113" s="19"/>
      <c r="E113" s="70"/>
      <c r="F113" s="113"/>
      <c r="G113" s="192"/>
      <c r="H113" s="115"/>
      <c r="I113" s="70">
        <f>МАР.25!I113+F113-E113</f>
        <v>0</v>
      </c>
    </row>
    <row r="114" spans="1:10">
      <c r="A114" s="27"/>
      <c r="B114" s="131">
        <v>108</v>
      </c>
      <c r="C114" s="77"/>
      <c r="D114" s="19"/>
      <c r="E114" s="70"/>
      <c r="F114" s="113"/>
      <c r="G114" s="192"/>
      <c r="H114" s="115"/>
      <c r="I114" s="70">
        <f>МАР.25!I114+F114-E114</f>
        <v>0</v>
      </c>
    </row>
    <row r="115" spans="1:10">
      <c r="A115" s="27"/>
      <c r="B115" s="131">
        <v>109</v>
      </c>
      <c r="C115" s="77"/>
      <c r="D115" s="19"/>
      <c r="E115" s="70"/>
      <c r="F115" s="113"/>
      <c r="G115" s="192"/>
      <c r="H115" s="115"/>
      <c r="I115" s="70">
        <f>МАР.25!I115+F115-E115</f>
        <v>-1350</v>
      </c>
      <c r="J115" s="168" t="s">
        <v>58</v>
      </c>
    </row>
    <row r="116" spans="1:10">
      <c r="A116" s="23"/>
      <c r="B116" s="131">
        <v>110</v>
      </c>
      <c r="C116" s="77"/>
      <c r="D116" s="19"/>
      <c r="E116" s="70"/>
      <c r="F116" s="113"/>
      <c r="G116" s="192"/>
      <c r="H116" s="115"/>
      <c r="I116" s="70">
        <f>МАР.25!I116+F116-E116</f>
        <v>-1350</v>
      </c>
    </row>
    <row r="117" spans="1:10">
      <c r="A117" s="23"/>
      <c r="B117" s="131">
        <v>111</v>
      </c>
      <c r="C117" s="77"/>
      <c r="D117" s="19"/>
      <c r="E117" s="70"/>
      <c r="F117" s="113"/>
      <c r="G117" s="192"/>
      <c r="H117" s="115"/>
      <c r="I117" s="70">
        <f>МАР.25!I117+F117-E117</f>
        <v>-1350</v>
      </c>
    </row>
    <row r="118" spans="1:10">
      <c r="A118" s="23"/>
      <c r="B118" s="131">
        <v>112</v>
      </c>
      <c r="C118" s="78"/>
      <c r="D118" s="19"/>
      <c r="E118" s="70"/>
      <c r="F118" s="113"/>
      <c r="G118" s="192"/>
      <c r="H118" s="115"/>
      <c r="I118" s="70">
        <f>МАР.25!I118+F118-E118</f>
        <v>0</v>
      </c>
    </row>
    <row r="119" spans="1:10">
      <c r="A119" s="23"/>
      <c r="B119" s="167" t="s">
        <v>41</v>
      </c>
      <c r="C119" s="78"/>
      <c r="D119" s="19"/>
      <c r="E119" s="70"/>
      <c r="F119" s="113"/>
      <c r="G119" s="192"/>
      <c r="H119" s="115"/>
      <c r="I119" s="70">
        <f>МАР.25!I119+F119-E119</f>
        <v>0</v>
      </c>
    </row>
    <row r="120" spans="1:10">
      <c r="A120" s="23"/>
      <c r="B120" s="131">
        <v>113</v>
      </c>
      <c r="C120" s="77"/>
      <c r="D120" s="19"/>
      <c r="E120" s="70"/>
      <c r="F120" s="113"/>
      <c r="G120" s="192"/>
      <c r="H120" s="115"/>
      <c r="I120" s="70">
        <f>МАР.25!I120+F120-E120</f>
        <v>-1350</v>
      </c>
    </row>
    <row r="121" spans="1:10">
      <c r="A121" s="27"/>
      <c r="B121" s="131">
        <v>114</v>
      </c>
      <c r="C121" s="77"/>
      <c r="D121" s="19"/>
      <c r="E121" s="70"/>
      <c r="F121" s="113"/>
      <c r="G121" s="192"/>
      <c r="H121" s="115"/>
      <c r="I121" s="70">
        <f>МАР.25!I121+F121-E121</f>
        <v>-1350</v>
      </c>
    </row>
    <row r="122" spans="1:10">
      <c r="A122" s="27"/>
      <c r="B122" s="131" t="s">
        <v>20</v>
      </c>
      <c r="C122" s="77"/>
      <c r="D122" s="19"/>
      <c r="E122" s="70"/>
      <c r="F122" s="113"/>
      <c r="G122" s="192"/>
      <c r="H122" s="115"/>
      <c r="I122" s="70">
        <f>МАР.25!I122+F122-E122</f>
        <v>-1350</v>
      </c>
    </row>
    <row r="123" spans="1:10">
      <c r="A123" s="27"/>
      <c r="B123" s="131">
        <v>117</v>
      </c>
      <c r="C123" s="77"/>
      <c r="D123" s="19"/>
      <c r="E123" s="70"/>
      <c r="F123" s="113"/>
      <c r="G123" s="192"/>
      <c r="H123" s="115"/>
      <c r="I123" s="70">
        <f>МАР.25!I123+F123-E123</f>
        <v>-1350</v>
      </c>
    </row>
    <row r="124" spans="1:10">
      <c r="A124" s="27"/>
      <c r="B124" s="131">
        <v>118</v>
      </c>
      <c r="C124" s="69"/>
      <c r="D124" s="19"/>
      <c r="E124" s="70"/>
      <c r="F124" s="113"/>
      <c r="G124" s="192"/>
      <c r="H124" s="115"/>
      <c r="I124" s="70">
        <f>МАР.25!I124+F124-E124</f>
        <v>-1350</v>
      </c>
    </row>
    <row r="125" spans="1:10">
      <c r="A125" s="27"/>
      <c r="B125" s="131">
        <f>B124+1</f>
        <v>119</v>
      </c>
      <c r="C125" s="77"/>
      <c r="D125" s="19"/>
      <c r="E125" s="70"/>
      <c r="F125" s="113"/>
      <c r="G125" s="192"/>
      <c r="H125" s="115"/>
      <c r="I125" s="70">
        <f>МАР.25!I125+F125-E125</f>
        <v>0</v>
      </c>
    </row>
    <row r="126" spans="1:10">
      <c r="A126" s="27"/>
      <c r="B126" s="131">
        <f t="shared" ref="B126:B132" si="0">B125+1</f>
        <v>120</v>
      </c>
      <c r="C126" s="77"/>
      <c r="D126" s="19"/>
      <c r="E126" s="70"/>
      <c r="F126" s="113"/>
      <c r="G126" s="192"/>
      <c r="H126" s="115"/>
      <c r="I126" s="70">
        <f>МАР.25!I126+F126-E126</f>
        <v>2150</v>
      </c>
    </row>
    <row r="127" spans="1:10">
      <c r="A127" s="27"/>
      <c r="B127" s="131">
        <f t="shared" si="0"/>
        <v>121</v>
      </c>
      <c r="C127" s="77"/>
      <c r="D127" s="19"/>
      <c r="E127" s="70"/>
      <c r="F127" s="113"/>
      <c r="G127" s="192"/>
      <c r="H127" s="115"/>
      <c r="I127" s="70">
        <f>МАР.25!I127+F127-E127</f>
        <v>-1350</v>
      </c>
    </row>
    <row r="128" spans="1:10">
      <c r="A128" s="27"/>
      <c r="B128" s="131">
        <f t="shared" si="0"/>
        <v>122</v>
      </c>
      <c r="C128" s="77"/>
      <c r="D128" s="19"/>
      <c r="E128" s="70"/>
      <c r="F128" s="113"/>
      <c r="G128" s="192"/>
      <c r="H128" s="115"/>
      <c r="I128" s="70">
        <f>МАР.25!I128+F128-E128</f>
        <v>-1350</v>
      </c>
    </row>
    <row r="129" spans="1:9">
      <c r="A129" s="206"/>
      <c r="B129" s="131">
        <f t="shared" si="0"/>
        <v>123</v>
      </c>
      <c r="C129" s="77"/>
      <c r="D129" s="19"/>
      <c r="E129" s="70"/>
      <c r="F129" s="113"/>
      <c r="G129" s="192"/>
      <c r="H129" s="115"/>
      <c r="I129" s="70">
        <f>МАР.25!I129+F129-E129</f>
        <v>0</v>
      </c>
    </row>
    <row r="130" spans="1:9">
      <c r="A130" s="207"/>
      <c r="B130" s="131">
        <f t="shared" si="0"/>
        <v>124</v>
      </c>
      <c r="C130" s="77"/>
      <c r="D130" s="19"/>
      <c r="E130" s="70"/>
      <c r="F130" s="113"/>
      <c r="G130" s="192"/>
      <c r="H130" s="115"/>
      <c r="I130" s="70">
        <f>МАР.25!I130+F130-E130</f>
        <v>-1350</v>
      </c>
    </row>
    <row r="131" spans="1:9">
      <c r="A131" s="27"/>
      <c r="B131" s="131">
        <f t="shared" si="0"/>
        <v>125</v>
      </c>
      <c r="C131" s="77"/>
      <c r="D131" s="19"/>
      <c r="E131" s="70"/>
      <c r="F131" s="113"/>
      <c r="G131" s="192"/>
      <c r="H131" s="115"/>
      <c r="I131" s="70">
        <f>МАР.25!I131+F131-E131</f>
        <v>-1350</v>
      </c>
    </row>
    <row r="132" spans="1:9">
      <c r="A132" s="27"/>
      <c r="B132" s="131">
        <f t="shared" si="0"/>
        <v>126</v>
      </c>
      <c r="C132" s="56"/>
      <c r="D132" s="19"/>
      <c r="E132" s="70"/>
      <c r="F132" s="113"/>
      <c r="G132" s="192"/>
      <c r="H132" s="115"/>
      <c r="I132" s="70">
        <f>МАР.25!I132+F132-E132</f>
        <v>-1350</v>
      </c>
    </row>
    <row r="133" spans="1:9">
      <c r="A133" s="27"/>
      <c r="B133" s="186">
        <v>127</v>
      </c>
      <c r="C133" s="56"/>
      <c r="D133" s="19"/>
      <c r="E133" s="70"/>
      <c r="F133" s="113"/>
      <c r="G133" s="192"/>
      <c r="H133" s="115"/>
      <c r="I133" s="70">
        <f>МАР.25!I133+F133-E133</f>
        <v>-1350</v>
      </c>
    </row>
    <row r="134" spans="1:9">
      <c r="A134" s="27"/>
      <c r="B134" s="131" t="s">
        <v>34</v>
      </c>
      <c r="C134" s="77"/>
      <c r="D134" s="19"/>
      <c r="E134" s="70"/>
      <c r="F134" s="113"/>
      <c r="G134" s="192"/>
      <c r="H134" s="115"/>
      <c r="I134" s="70">
        <f>МАР.25!I134+F134-E134</f>
        <v>-1350</v>
      </c>
    </row>
    <row r="135" spans="1:9">
      <c r="A135" s="27"/>
      <c r="B135" s="131" t="s">
        <v>32</v>
      </c>
      <c r="C135" s="77"/>
      <c r="D135" s="19"/>
      <c r="E135" s="70"/>
      <c r="F135" s="113"/>
      <c r="G135" s="192"/>
      <c r="H135" s="115"/>
      <c r="I135" s="70">
        <f>МАР.25!I135+F135-E135</f>
        <v>-1350</v>
      </c>
    </row>
    <row r="136" spans="1:9">
      <c r="A136" s="27"/>
      <c r="B136" s="131">
        <v>129</v>
      </c>
      <c r="C136" s="77"/>
      <c r="D136" s="19"/>
      <c r="E136" s="70"/>
      <c r="F136" s="113"/>
      <c r="G136" s="192"/>
      <c r="H136" s="115"/>
      <c r="I136" s="70">
        <f>МАР.25!I136+F136-E136</f>
        <v>-1350</v>
      </c>
    </row>
    <row r="137" spans="1:9">
      <c r="A137" s="27"/>
      <c r="B137" s="131">
        <f>B136+1</f>
        <v>130</v>
      </c>
      <c r="C137" s="77"/>
      <c r="D137" s="19"/>
      <c r="E137" s="70"/>
      <c r="F137" s="113"/>
      <c r="G137" s="192"/>
      <c r="H137" s="115"/>
      <c r="I137" s="70">
        <f>МАР.25!I137+F137-E137</f>
        <v>-1350</v>
      </c>
    </row>
    <row r="138" spans="1:9">
      <c r="A138" s="27"/>
      <c r="B138" s="131">
        <f t="shared" ref="B138:B144" si="1">B137+1</f>
        <v>131</v>
      </c>
      <c r="C138" s="77"/>
      <c r="D138" s="19"/>
      <c r="E138" s="70"/>
      <c r="F138" s="113"/>
      <c r="G138" s="192"/>
      <c r="H138" s="115"/>
      <c r="I138" s="70">
        <f>МАР.25!I138+F138-E138</f>
        <v>-1350</v>
      </c>
    </row>
    <row r="139" spans="1:9">
      <c r="A139" s="27"/>
      <c r="B139" s="131">
        <f t="shared" si="1"/>
        <v>132</v>
      </c>
      <c r="C139" s="77"/>
      <c r="D139" s="19"/>
      <c r="E139" s="70"/>
      <c r="F139" s="113"/>
      <c r="G139" s="192"/>
      <c r="H139" s="115"/>
      <c r="I139" s="70">
        <f>МАР.25!I139+F139-E139</f>
        <v>-1350</v>
      </c>
    </row>
    <row r="140" spans="1:9">
      <c r="A140" s="27"/>
      <c r="B140" s="131">
        <f t="shared" si="1"/>
        <v>133</v>
      </c>
      <c r="C140" s="77"/>
      <c r="D140" s="19"/>
      <c r="E140" s="70"/>
      <c r="F140" s="113"/>
      <c r="G140" s="192"/>
      <c r="H140" s="115"/>
      <c r="I140" s="70">
        <f>МАР.25!I140+F140-E140</f>
        <v>-1350</v>
      </c>
    </row>
    <row r="141" spans="1:9">
      <c r="A141" s="27"/>
      <c r="B141" s="131">
        <f t="shared" si="1"/>
        <v>134</v>
      </c>
      <c r="C141" s="77"/>
      <c r="D141" s="19"/>
      <c r="E141" s="70"/>
      <c r="F141" s="113"/>
      <c r="G141" s="192"/>
      <c r="H141" s="115"/>
      <c r="I141" s="70">
        <f>МАР.25!I141+F141-E141</f>
        <v>1350</v>
      </c>
    </row>
    <row r="142" spans="1:9">
      <c r="A142" s="27"/>
      <c r="B142" s="131">
        <f t="shared" si="1"/>
        <v>135</v>
      </c>
      <c r="C142" s="77"/>
      <c r="D142" s="19"/>
      <c r="E142" s="70"/>
      <c r="F142" s="113"/>
      <c r="G142" s="192"/>
      <c r="H142" s="115"/>
      <c r="I142" s="70">
        <f>МАР.25!I142+F142-E142</f>
        <v>0</v>
      </c>
    </row>
    <row r="143" spans="1:9">
      <c r="A143" s="27"/>
      <c r="B143" s="131">
        <f t="shared" si="1"/>
        <v>136</v>
      </c>
      <c r="C143" s="77"/>
      <c r="D143" s="19"/>
      <c r="E143" s="70"/>
      <c r="F143" s="113"/>
      <c r="G143" s="192"/>
      <c r="H143" s="115"/>
      <c r="I143" s="70">
        <f>МАР.25!I143+F143-E143</f>
        <v>1350</v>
      </c>
    </row>
    <row r="144" spans="1:9">
      <c r="A144" s="27"/>
      <c r="B144" s="131">
        <f t="shared" si="1"/>
        <v>137</v>
      </c>
      <c r="C144" s="77"/>
      <c r="D144" s="19"/>
      <c r="E144" s="70"/>
      <c r="F144" s="113"/>
      <c r="G144" s="192"/>
      <c r="H144" s="115"/>
      <c r="I144" s="70">
        <f>МАР.25!I144+F144-E144</f>
        <v>-1350</v>
      </c>
    </row>
    <row r="145" spans="1:10">
      <c r="A145" s="27"/>
      <c r="B145" s="131" t="s">
        <v>21</v>
      </c>
      <c r="C145" s="77"/>
      <c r="D145" s="19"/>
      <c r="E145" s="70"/>
      <c r="F145" s="113"/>
      <c r="G145" s="192"/>
      <c r="H145" s="115"/>
      <c r="I145" s="70">
        <f>МАР.25!I145+F145-E145</f>
        <v>-1350</v>
      </c>
    </row>
    <row r="146" spans="1:10">
      <c r="A146" s="23"/>
      <c r="B146" s="131">
        <v>140</v>
      </c>
      <c r="C146" s="69"/>
      <c r="D146" s="19"/>
      <c r="E146" s="70"/>
      <c r="F146" s="113"/>
      <c r="G146" s="192"/>
      <c r="H146" s="115"/>
      <c r="I146" s="70">
        <f>МАР.25!I146+F146-E146</f>
        <v>-1350</v>
      </c>
    </row>
    <row r="147" spans="1:10">
      <c r="A147" s="23"/>
      <c r="B147" s="131">
        <v>141</v>
      </c>
      <c r="C147" s="69"/>
      <c r="D147" s="19"/>
      <c r="E147" s="70"/>
      <c r="F147" s="113"/>
      <c r="G147" s="192"/>
      <c r="H147" s="115"/>
      <c r="I147" s="70">
        <f>МАР.25!I147+F147-E147</f>
        <v>0</v>
      </c>
      <c r="J147" s="168"/>
    </row>
    <row r="148" spans="1:10">
      <c r="A148" s="23"/>
      <c r="B148" s="131">
        <v>142</v>
      </c>
      <c r="C148" s="77"/>
      <c r="D148" s="19"/>
      <c r="E148" s="70"/>
      <c r="F148" s="113"/>
      <c r="G148" s="192"/>
      <c r="H148" s="115"/>
      <c r="I148" s="70">
        <f>МАР.25!I148+F148-E148</f>
        <v>-1350</v>
      </c>
    </row>
    <row r="149" spans="1:10">
      <c r="A149" s="27"/>
      <c r="B149" s="131">
        <v>143</v>
      </c>
      <c r="C149" s="77"/>
      <c r="D149" s="19"/>
      <c r="E149" s="70"/>
      <c r="F149" s="113"/>
      <c r="G149" s="192"/>
      <c r="H149" s="115"/>
      <c r="I149" s="70">
        <f>МАР.25!I149+F149-E149</f>
        <v>-1350</v>
      </c>
    </row>
    <row r="150" spans="1:10">
      <c r="A150" s="27"/>
      <c r="B150" s="131">
        <v>144</v>
      </c>
      <c r="C150" s="77"/>
      <c r="D150" s="19"/>
      <c r="E150" s="70"/>
      <c r="F150" s="113"/>
      <c r="G150" s="192"/>
      <c r="H150" s="115"/>
      <c r="I150" s="70">
        <f>МАР.25!I150+F150-E150</f>
        <v>-1350</v>
      </c>
    </row>
    <row r="151" spans="1:10">
      <c r="A151" s="27"/>
      <c r="B151" s="131">
        <f>B150+1</f>
        <v>145</v>
      </c>
      <c r="C151" s="77"/>
      <c r="D151" s="19"/>
      <c r="E151" s="70"/>
      <c r="F151" s="113"/>
      <c r="G151" s="192"/>
      <c r="H151" s="115"/>
      <c r="I151" s="70">
        <f>МАР.25!I151+F151-E151</f>
        <v>-1350</v>
      </c>
    </row>
    <row r="152" spans="1:10">
      <c r="A152" s="27"/>
      <c r="B152" s="131">
        <f t="shared" ref="B152:B177" si="2">B151+1</f>
        <v>146</v>
      </c>
      <c r="C152" s="77"/>
      <c r="D152" s="19"/>
      <c r="E152" s="70"/>
      <c r="F152" s="113"/>
      <c r="G152" s="192"/>
      <c r="H152" s="115"/>
      <c r="I152" s="70">
        <f>МАР.25!I152+F152-E152</f>
        <v>-1350</v>
      </c>
    </row>
    <row r="153" spans="1:10">
      <c r="A153" s="27"/>
      <c r="B153" s="131">
        <f t="shared" si="2"/>
        <v>147</v>
      </c>
      <c r="C153" s="77"/>
      <c r="D153" s="19"/>
      <c r="E153" s="70"/>
      <c r="F153" s="113"/>
      <c r="G153" s="192"/>
      <c r="H153" s="115"/>
      <c r="I153" s="70">
        <f>МАР.25!I153+F153-E153</f>
        <v>-1350</v>
      </c>
    </row>
    <row r="154" spans="1:10">
      <c r="A154" s="27"/>
      <c r="B154" s="131">
        <f t="shared" si="2"/>
        <v>148</v>
      </c>
      <c r="C154" s="77"/>
      <c r="D154" s="19"/>
      <c r="E154" s="70"/>
      <c r="F154" s="113"/>
      <c r="G154" s="192"/>
      <c r="H154" s="115"/>
      <c r="I154" s="70">
        <f>МАР.25!I154+F154-E154</f>
        <v>0</v>
      </c>
    </row>
    <row r="155" spans="1:10">
      <c r="A155" s="27"/>
      <c r="B155" s="131">
        <f t="shared" si="2"/>
        <v>149</v>
      </c>
      <c r="C155" s="77"/>
      <c r="D155" s="19"/>
      <c r="E155" s="70"/>
      <c r="F155" s="113"/>
      <c r="G155" s="192"/>
      <c r="H155" s="115"/>
      <c r="I155" s="70">
        <f>МАР.25!I155+F155-E155</f>
        <v>0</v>
      </c>
    </row>
    <row r="156" spans="1:10">
      <c r="A156" s="27"/>
      <c r="B156" s="131">
        <f t="shared" si="2"/>
        <v>150</v>
      </c>
      <c r="C156" s="77"/>
      <c r="D156" s="19"/>
      <c r="E156" s="70"/>
      <c r="F156" s="113"/>
      <c r="G156" s="192"/>
      <c r="H156" s="115"/>
      <c r="I156" s="70">
        <f>МАР.25!I156+F156-E156</f>
        <v>0</v>
      </c>
    </row>
    <row r="157" spans="1:10">
      <c r="A157" s="27"/>
      <c r="B157" s="131">
        <f t="shared" si="2"/>
        <v>151</v>
      </c>
      <c r="C157" s="77"/>
      <c r="D157" s="19"/>
      <c r="E157" s="70"/>
      <c r="F157" s="113"/>
      <c r="G157" s="192"/>
      <c r="H157" s="115"/>
      <c r="I157" s="70">
        <f>МАР.25!I157+F157-E157</f>
        <v>-1350</v>
      </c>
    </row>
    <row r="158" spans="1:10">
      <c r="A158" s="27"/>
      <c r="B158" s="131">
        <f t="shared" si="2"/>
        <v>152</v>
      </c>
      <c r="C158" s="77"/>
      <c r="D158" s="19"/>
      <c r="E158" s="70"/>
      <c r="F158" s="113"/>
      <c r="G158" s="192"/>
      <c r="H158" s="115"/>
      <c r="I158" s="70">
        <f>МАР.25!I158+F158-E158</f>
        <v>-1350</v>
      </c>
    </row>
    <row r="159" spans="1:10">
      <c r="A159" s="206" t="s">
        <v>51</v>
      </c>
      <c r="B159" s="131">
        <f t="shared" si="2"/>
        <v>153</v>
      </c>
      <c r="C159" s="57"/>
      <c r="D159" s="19"/>
      <c r="E159" s="70"/>
      <c r="F159" s="113"/>
      <c r="G159" s="192"/>
      <c r="H159" s="115"/>
      <c r="I159" s="70">
        <f>МАР.25!I159+F159-E159</f>
        <v>0</v>
      </c>
    </row>
    <row r="160" spans="1:10">
      <c r="A160" s="207"/>
      <c r="B160" s="131">
        <f t="shared" si="2"/>
        <v>154</v>
      </c>
      <c r="C160" s="77"/>
      <c r="D160" s="19"/>
      <c r="E160" s="70"/>
      <c r="F160" s="113"/>
      <c r="G160" s="192"/>
      <c r="H160" s="115"/>
      <c r="I160" s="70">
        <f>МАР.25!I160+F160-E160</f>
        <v>-50</v>
      </c>
    </row>
    <row r="161" spans="1:9">
      <c r="A161" s="27"/>
      <c r="B161" s="131">
        <f t="shared" si="2"/>
        <v>155</v>
      </c>
      <c r="C161" s="77"/>
      <c r="D161" s="19"/>
      <c r="E161" s="70"/>
      <c r="F161" s="113"/>
      <c r="G161" s="192"/>
      <c r="H161" s="115"/>
      <c r="I161" s="70">
        <f>МАР.25!I161+F161-E161</f>
        <v>-1350</v>
      </c>
    </row>
    <row r="162" spans="1:9">
      <c r="A162" s="27"/>
      <c r="B162" s="131">
        <f t="shared" si="2"/>
        <v>156</v>
      </c>
      <c r="C162" s="77"/>
      <c r="D162" s="19"/>
      <c r="E162" s="70"/>
      <c r="F162" s="113"/>
      <c r="G162" s="192"/>
      <c r="H162" s="115"/>
      <c r="I162" s="70">
        <f>МАР.25!I162+F162-E162</f>
        <v>-1350</v>
      </c>
    </row>
    <row r="163" spans="1:9">
      <c r="A163" s="27"/>
      <c r="B163" s="131">
        <f t="shared" si="2"/>
        <v>157</v>
      </c>
      <c r="C163" s="77"/>
      <c r="D163" s="19"/>
      <c r="E163" s="70"/>
      <c r="F163" s="113"/>
      <c r="G163" s="192"/>
      <c r="H163" s="115"/>
      <c r="I163" s="70">
        <f>МАР.25!I163+F163-E163</f>
        <v>-1350</v>
      </c>
    </row>
    <row r="164" spans="1:9">
      <c r="A164" s="27"/>
      <c r="B164" s="131">
        <f t="shared" si="2"/>
        <v>158</v>
      </c>
      <c r="C164" s="77"/>
      <c r="D164" s="19"/>
      <c r="E164" s="70"/>
      <c r="F164" s="113"/>
      <c r="G164" s="192"/>
      <c r="H164" s="115"/>
      <c r="I164" s="70">
        <f>МАР.25!I164+F164-E164</f>
        <v>-1350</v>
      </c>
    </row>
    <row r="165" spans="1:9">
      <c r="A165" s="27"/>
      <c r="B165" s="131">
        <f t="shared" si="2"/>
        <v>159</v>
      </c>
      <c r="C165" s="77"/>
      <c r="D165" s="19"/>
      <c r="E165" s="70"/>
      <c r="F165" s="113"/>
      <c r="G165" s="192"/>
      <c r="H165" s="115"/>
      <c r="I165" s="70">
        <f>МАР.25!I165+F165-E165</f>
        <v>-1350</v>
      </c>
    </row>
    <row r="166" spans="1:9">
      <c r="A166" s="27"/>
      <c r="B166" s="131">
        <f t="shared" si="2"/>
        <v>160</v>
      </c>
      <c r="C166" s="77"/>
      <c r="D166" s="19"/>
      <c r="E166" s="70"/>
      <c r="F166" s="113"/>
      <c r="G166" s="192"/>
      <c r="H166" s="115"/>
      <c r="I166" s="70">
        <f>МАР.25!I166+F166-E166</f>
        <v>-1350</v>
      </c>
    </row>
    <row r="167" spans="1:9">
      <c r="A167" s="27"/>
      <c r="B167" s="131">
        <f t="shared" si="2"/>
        <v>161</v>
      </c>
      <c r="C167" s="77"/>
      <c r="D167" s="19"/>
      <c r="E167" s="70"/>
      <c r="F167" s="113"/>
      <c r="G167" s="192"/>
      <c r="H167" s="115"/>
      <c r="I167" s="70">
        <f>МАР.25!I167+F167-E167</f>
        <v>-1350</v>
      </c>
    </row>
    <row r="168" spans="1:9">
      <c r="A168" s="27"/>
      <c r="B168" s="131">
        <f t="shared" si="2"/>
        <v>162</v>
      </c>
      <c r="C168" s="77"/>
      <c r="D168" s="19"/>
      <c r="E168" s="70"/>
      <c r="F168" s="113"/>
      <c r="G168" s="192"/>
      <c r="H168" s="115"/>
      <c r="I168" s="70">
        <f>МАР.25!I168+F168-E168</f>
        <v>-1350</v>
      </c>
    </row>
    <row r="169" spans="1:9">
      <c r="A169" s="27"/>
      <c r="B169" s="131">
        <v>163</v>
      </c>
      <c r="C169" s="144"/>
      <c r="D169" s="19"/>
      <c r="E169" s="70"/>
      <c r="F169" s="113"/>
      <c r="G169" s="192"/>
      <c r="H169" s="115"/>
      <c r="I169" s="70">
        <f>МАР.25!I169+F169-E169</f>
        <v>0</v>
      </c>
    </row>
    <row r="170" spans="1:9">
      <c r="A170" s="27"/>
      <c r="B170" s="131">
        <v>164</v>
      </c>
      <c r="C170" s="77"/>
      <c r="D170" s="19"/>
      <c r="E170" s="70"/>
      <c r="F170" s="113"/>
      <c r="G170" s="192"/>
      <c r="H170" s="115"/>
      <c r="I170" s="70">
        <f>МАР.25!I170+F170-E170</f>
        <v>0</v>
      </c>
    </row>
    <row r="171" spans="1:9">
      <c r="A171" s="27"/>
      <c r="B171" s="131">
        <f t="shared" si="2"/>
        <v>165</v>
      </c>
      <c r="C171" s="77"/>
      <c r="D171" s="19"/>
      <c r="E171" s="70"/>
      <c r="F171" s="113"/>
      <c r="G171" s="192"/>
      <c r="H171" s="115"/>
      <c r="I171" s="70">
        <f>МАР.25!I171+F171-E171</f>
        <v>0</v>
      </c>
    </row>
    <row r="172" spans="1:9">
      <c r="A172" s="27"/>
      <c r="B172" s="131">
        <f t="shared" si="2"/>
        <v>166</v>
      </c>
      <c r="C172" s="77"/>
      <c r="D172" s="19"/>
      <c r="E172" s="70"/>
      <c r="F172" s="113"/>
      <c r="G172" s="192"/>
      <c r="H172" s="115"/>
      <c r="I172" s="70">
        <f>МАР.25!I172+F172-E172</f>
        <v>0</v>
      </c>
    </row>
    <row r="173" spans="1:9">
      <c r="A173" s="27"/>
      <c r="B173" s="131">
        <f t="shared" si="2"/>
        <v>167</v>
      </c>
      <c r="C173" s="77"/>
      <c r="D173" s="19"/>
      <c r="E173" s="70"/>
      <c r="F173" s="113"/>
      <c r="G173" s="192"/>
      <c r="H173" s="115"/>
      <c r="I173" s="70">
        <f>МАР.25!I173+F173-E173</f>
        <v>-1350</v>
      </c>
    </row>
    <row r="174" spans="1:9">
      <c r="A174" s="27"/>
      <c r="B174" s="131">
        <f t="shared" si="2"/>
        <v>168</v>
      </c>
      <c r="C174" s="77"/>
      <c r="D174" s="19"/>
      <c r="E174" s="70"/>
      <c r="F174" s="113"/>
      <c r="G174" s="192"/>
      <c r="H174" s="115"/>
      <c r="I174" s="70">
        <f>МАР.25!I174+F174-E174</f>
        <v>-1350</v>
      </c>
    </row>
    <row r="175" spans="1:9">
      <c r="A175" s="27"/>
      <c r="B175" s="131">
        <f t="shared" si="2"/>
        <v>169</v>
      </c>
      <c r="C175" s="77"/>
      <c r="D175" s="19"/>
      <c r="E175" s="70"/>
      <c r="F175" s="113"/>
      <c r="G175" s="192"/>
      <c r="H175" s="115"/>
      <c r="I175" s="70">
        <f>МАР.25!I175+F175-E175</f>
        <v>-1350</v>
      </c>
    </row>
    <row r="176" spans="1:9">
      <c r="A176" s="27"/>
      <c r="B176" s="131">
        <f t="shared" si="2"/>
        <v>170</v>
      </c>
      <c r="C176" s="77"/>
      <c r="D176" s="19"/>
      <c r="E176" s="70"/>
      <c r="F176" s="113"/>
      <c r="G176" s="192"/>
      <c r="H176" s="115"/>
      <c r="I176" s="70">
        <f>МАР.25!I176+F176-E176</f>
        <v>-1350</v>
      </c>
    </row>
    <row r="177" spans="1:9">
      <c r="A177" s="27"/>
      <c r="B177" s="131">
        <f t="shared" si="2"/>
        <v>171</v>
      </c>
      <c r="C177" s="77"/>
      <c r="D177" s="19"/>
      <c r="E177" s="70"/>
      <c r="F177" s="113"/>
      <c r="G177" s="192"/>
      <c r="H177" s="115"/>
      <c r="I177" s="70">
        <f>МАР.25!I177+F177-E177</f>
        <v>-1350</v>
      </c>
    </row>
    <row r="178" spans="1:9">
      <c r="A178" s="27"/>
      <c r="B178" s="131">
        <v>172</v>
      </c>
      <c r="C178" s="77"/>
      <c r="D178" s="19"/>
      <c r="E178" s="70"/>
      <c r="F178" s="113"/>
      <c r="G178" s="192"/>
      <c r="H178" s="115"/>
      <c r="I178" s="70">
        <f>МАР.25!I178+F178-E178</f>
        <v>-1350</v>
      </c>
    </row>
    <row r="179" spans="1:9">
      <c r="A179" s="27"/>
      <c r="B179" s="131">
        <v>173</v>
      </c>
      <c r="C179" s="77"/>
      <c r="D179" s="19"/>
      <c r="E179" s="70"/>
      <c r="F179" s="113"/>
      <c r="G179" s="192"/>
      <c r="H179" s="115"/>
      <c r="I179" s="70">
        <f>МАР.25!I179+F179-E179</f>
        <v>-1350</v>
      </c>
    </row>
    <row r="180" spans="1:9">
      <c r="A180" s="27"/>
      <c r="B180" s="131" t="s">
        <v>22</v>
      </c>
      <c r="C180" s="77"/>
      <c r="D180" s="19"/>
      <c r="E180" s="70"/>
      <c r="F180" s="113"/>
      <c r="G180" s="192"/>
      <c r="H180" s="115"/>
      <c r="I180" s="70">
        <f>МАР.25!I180+F180-E180</f>
        <v>-2700</v>
      </c>
    </row>
    <row r="181" spans="1:9">
      <c r="A181" s="23"/>
      <c r="B181" s="131">
        <v>175</v>
      </c>
      <c r="C181" s="77"/>
      <c r="D181" s="19"/>
      <c r="E181" s="70"/>
      <c r="F181" s="113"/>
      <c r="G181" s="192"/>
      <c r="H181" s="115"/>
      <c r="I181" s="70">
        <f>МАР.25!I181+F181-E181</f>
        <v>-1350</v>
      </c>
    </row>
    <row r="182" spans="1:9">
      <c r="A182" s="23"/>
      <c r="B182" s="131">
        <f>B181+1</f>
        <v>176</v>
      </c>
      <c r="C182" s="77"/>
      <c r="D182" s="19"/>
      <c r="E182" s="70"/>
      <c r="F182" s="113"/>
      <c r="G182" s="192"/>
      <c r="H182" s="115"/>
      <c r="I182" s="70">
        <f>МАР.25!I182+F182-E182</f>
        <v>-1350</v>
      </c>
    </row>
    <row r="183" spans="1:9">
      <c r="A183" s="23"/>
      <c r="B183" s="131">
        <f t="shared" ref="B183:B246" si="3">B182+1</f>
        <v>177</v>
      </c>
      <c r="C183" s="77"/>
      <c r="D183" s="19"/>
      <c r="E183" s="70"/>
      <c r="F183" s="113"/>
      <c r="G183" s="192"/>
      <c r="H183" s="115"/>
      <c r="I183" s="70">
        <f>МАР.25!I183+F183-E183</f>
        <v>-1350</v>
      </c>
    </row>
    <row r="184" spans="1:9">
      <c r="A184" s="23"/>
      <c r="B184" s="131">
        <f t="shared" si="3"/>
        <v>178</v>
      </c>
      <c r="C184" s="77"/>
      <c r="D184" s="19"/>
      <c r="E184" s="70"/>
      <c r="F184" s="113"/>
      <c r="G184" s="192"/>
      <c r="H184" s="115"/>
      <c r="I184" s="70">
        <f>МАР.25!I184+F184-E184</f>
        <v>-1350</v>
      </c>
    </row>
    <row r="185" spans="1:9">
      <c r="A185" s="23"/>
      <c r="B185" s="131">
        <f t="shared" si="3"/>
        <v>179</v>
      </c>
      <c r="C185" s="77"/>
      <c r="D185" s="19"/>
      <c r="E185" s="70"/>
      <c r="F185" s="113"/>
      <c r="G185" s="192"/>
      <c r="H185" s="115"/>
      <c r="I185" s="70">
        <f>МАР.25!I185+F185-E185</f>
        <v>-1350</v>
      </c>
    </row>
    <row r="186" spans="1:9">
      <c r="A186" s="23"/>
      <c r="B186" s="131">
        <f t="shared" si="3"/>
        <v>180</v>
      </c>
      <c r="C186" s="77"/>
      <c r="D186" s="19"/>
      <c r="E186" s="70"/>
      <c r="F186" s="113"/>
      <c r="G186" s="192"/>
      <c r="H186" s="115"/>
      <c r="I186" s="70">
        <f>МАР.25!I186+F186-E186</f>
        <v>-1350</v>
      </c>
    </row>
    <row r="187" spans="1:9">
      <c r="A187" s="23"/>
      <c r="B187" s="131">
        <f t="shared" si="3"/>
        <v>181</v>
      </c>
      <c r="C187" s="77"/>
      <c r="D187" s="19"/>
      <c r="E187" s="70"/>
      <c r="F187" s="113"/>
      <c r="G187" s="192"/>
      <c r="H187" s="115"/>
      <c r="I187" s="70">
        <f>МАР.25!I187+F187-E187</f>
        <v>12150</v>
      </c>
    </row>
    <row r="188" spans="1:9">
      <c r="A188" s="23"/>
      <c r="B188" s="131">
        <f t="shared" si="3"/>
        <v>182</v>
      </c>
      <c r="C188" s="77"/>
      <c r="D188" s="19"/>
      <c r="E188" s="70"/>
      <c r="F188" s="113"/>
      <c r="G188" s="192"/>
      <c r="H188" s="115"/>
      <c r="I188" s="70">
        <f>МАР.25!I188+F188-E188</f>
        <v>12150</v>
      </c>
    </row>
    <row r="189" spans="1:9">
      <c r="A189" s="23"/>
      <c r="B189" s="131">
        <f t="shared" si="3"/>
        <v>183</v>
      </c>
      <c r="C189" s="77"/>
      <c r="D189" s="19"/>
      <c r="E189" s="70"/>
      <c r="F189" s="113"/>
      <c r="G189" s="192"/>
      <c r="H189" s="115"/>
      <c r="I189" s="70">
        <f>МАР.25!I189+F189-E189</f>
        <v>0</v>
      </c>
    </row>
    <row r="190" spans="1:9">
      <c r="A190" s="23"/>
      <c r="B190" s="131">
        <f t="shared" si="3"/>
        <v>184</v>
      </c>
      <c r="C190" s="77"/>
      <c r="D190" s="19"/>
      <c r="E190" s="70"/>
      <c r="F190" s="113"/>
      <c r="G190" s="192"/>
      <c r="H190" s="115"/>
      <c r="I190" s="70">
        <f>МАР.25!I190+F190-E190</f>
        <v>-1350</v>
      </c>
    </row>
    <row r="191" spans="1:9">
      <c r="A191" s="23"/>
      <c r="B191" s="131">
        <f t="shared" si="3"/>
        <v>185</v>
      </c>
      <c r="C191" s="77"/>
      <c r="D191" s="19"/>
      <c r="E191" s="70"/>
      <c r="F191" s="113"/>
      <c r="G191" s="192"/>
      <c r="H191" s="115"/>
      <c r="I191" s="70">
        <f>МАР.25!I191+F191-E191</f>
        <v>-1350</v>
      </c>
    </row>
    <row r="192" spans="1:9">
      <c r="A192" s="23"/>
      <c r="B192" s="131">
        <f t="shared" si="3"/>
        <v>186</v>
      </c>
      <c r="C192" s="77"/>
      <c r="D192" s="19"/>
      <c r="E192" s="70"/>
      <c r="F192" s="113"/>
      <c r="G192" s="192"/>
      <c r="H192" s="115"/>
      <c r="I192" s="70">
        <f>МАР.25!I192+F192-E192</f>
        <v>-1350</v>
      </c>
    </row>
    <row r="193" spans="1:9">
      <c r="A193" s="23"/>
      <c r="B193" s="131">
        <f t="shared" si="3"/>
        <v>187</v>
      </c>
      <c r="C193" s="77"/>
      <c r="D193" s="19"/>
      <c r="E193" s="70"/>
      <c r="F193" s="113"/>
      <c r="G193" s="192"/>
      <c r="H193" s="115"/>
      <c r="I193" s="70">
        <f>МАР.25!I193+F193-E193</f>
        <v>5400</v>
      </c>
    </row>
    <row r="194" spans="1:9">
      <c r="A194" s="23"/>
      <c r="B194" s="131">
        <f t="shared" si="3"/>
        <v>188</v>
      </c>
      <c r="C194" s="77"/>
      <c r="D194" s="19"/>
      <c r="E194" s="70"/>
      <c r="F194" s="113"/>
      <c r="G194" s="192"/>
      <c r="H194" s="115"/>
      <c r="I194" s="70">
        <f>МАР.25!I194+F194-E194</f>
        <v>3650</v>
      </c>
    </row>
    <row r="195" spans="1:9">
      <c r="A195" s="23"/>
      <c r="B195" s="131">
        <f t="shared" si="3"/>
        <v>189</v>
      </c>
      <c r="C195" s="77"/>
      <c r="D195" s="19"/>
      <c r="E195" s="70"/>
      <c r="F195" s="113"/>
      <c r="G195" s="192"/>
      <c r="H195" s="115"/>
      <c r="I195" s="70">
        <f>МАР.25!I195+F195-E195</f>
        <v>-1350</v>
      </c>
    </row>
    <row r="196" spans="1:9">
      <c r="A196" s="23"/>
      <c r="B196" s="131">
        <f t="shared" si="3"/>
        <v>190</v>
      </c>
      <c r="C196" s="77"/>
      <c r="D196" s="19"/>
      <c r="E196" s="70"/>
      <c r="F196" s="113"/>
      <c r="G196" s="192"/>
      <c r="H196" s="115"/>
      <c r="I196" s="70">
        <f>МАР.25!I196+F196-E196</f>
        <v>0</v>
      </c>
    </row>
    <row r="197" spans="1:9">
      <c r="A197" s="23"/>
      <c r="B197" s="131">
        <f t="shared" si="3"/>
        <v>191</v>
      </c>
      <c r="C197" s="77"/>
      <c r="D197" s="19"/>
      <c r="E197" s="70"/>
      <c r="F197" s="113"/>
      <c r="G197" s="192"/>
      <c r="H197" s="115"/>
      <c r="I197" s="70">
        <f>МАР.25!I197+F197-E197</f>
        <v>-1350</v>
      </c>
    </row>
    <row r="198" spans="1:9">
      <c r="A198" s="23"/>
      <c r="B198" s="131">
        <f t="shared" si="3"/>
        <v>192</v>
      </c>
      <c r="C198" s="77"/>
      <c r="D198" s="19"/>
      <c r="E198" s="70"/>
      <c r="F198" s="113"/>
      <c r="G198" s="192"/>
      <c r="H198" s="115"/>
      <c r="I198" s="70">
        <f>МАР.25!I198+F198-E198</f>
        <v>-1350</v>
      </c>
    </row>
    <row r="199" spans="1:9">
      <c r="A199" s="23"/>
      <c r="B199" s="131">
        <f t="shared" si="3"/>
        <v>193</v>
      </c>
      <c r="C199" s="77"/>
      <c r="D199" s="19"/>
      <c r="E199" s="70"/>
      <c r="F199" s="113"/>
      <c r="G199" s="192"/>
      <c r="H199" s="115"/>
      <c r="I199" s="70">
        <f>МАР.25!I199+F199-E199</f>
        <v>0</v>
      </c>
    </row>
    <row r="200" spans="1:9">
      <c r="A200" s="23"/>
      <c r="B200" s="131">
        <f t="shared" si="3"/>
        <v>194</v>
      </c>
      <c r="C200" s="77"/>
      <c r="D200" s="19"/>
      <c r="E200" s="70"/>
      <c r="F200" s="113"/>
      <c r="G200" s="192"/>
      <c r="H200" s="115"/>
      <c r="I200" s="70">
        <f>МАР.25!I200+F200-E200</f>
        <v>0</v>
      </c>
    </row>
    <row r="201" spans="1:9">
      <c r="A201" s="23"/>
      <c r="B201" s="131">
        <f t="shared" si="3"/>
        <v>195</v>
      </c>
      <c r="C201" s="77"/>
      <c r="D201" s="19"/>
      <c r="E201" s="70"/>
      <c r="F201" s="113"/>
      <c r="G201" s="192"/>
      <c r="H201" s="115"/>
      <c r="I201" s="70">
        <f>МАР.25!I201+F201-E201</f>
        <v>0</v>
      </c>
    </row>
    <row r="202" spans="1:9">
      <c r="A202" s="23"/>
      <c r="B202" s="131">
        <f t="shared" si="3"/>
        <v>196</v>
      </c>
      <c r="C202" s="77"/>
      <c r="D202" s="19"/>
      <c r="E202" s="70"/>
      <c r="F202" s="113"/>
      <c r="G202" s="192"/>
      <c r="H202" s="115"/>
      <c r="I202" s="70">
        <f>МАР.25!I202+F202-E202</f>
        <v>0</v>
      </c>
    </row>
    <row r="203" spans="1:9">
      <c r="A203" s="23"/>
      <c r="B203" s="131">
        <f t="shared" si="3"/>
        <v>197</v>
      </c>
      <c r="C203" s="77"/>
      <c r="D203" s="19"/>
      <c r="E203" s="70"/>
      <c r="F203" s="113"/>
      <c r="G203" s="192"/>
      <c r="H203" s="115"/>
      <c r="I203" s="70">
        <f>МАР.25!I203+F203-E203</f>
        <v>-1350</v>
      </c>
    </row>
    <row r="204" spans="1:9">
      <c r="A204" s="23"/>
      <c r="B204" s="131">
        <f t="shared" si="3"/>
        <v>198</v>
      </c>
      <c r="C204" s="77"/>
      <c r="D204" s="19"/>
      <c r="E204" s="70"/>
      <c r="F204" s="113"/>
      <c r="G204" s="192"/>
      <c r="H204" s="115"/>
      <c r="I204" s="70">
        <f>МАР.25!I204+F204-E204</f>
        <v>-1350</v>
      </c>
    </row>
    <row r="205" spans="1:9">
      <c r="A205" s="23"/>
      <c r="B205" s="131">
        <f t="shared" si="3"/>
        <v>199</v>
      </c>
      <c r="C205" s="77"/>
      <c r="D205" s="19"/>
      <c r="E205" s="70"/>
      <c r="F205" s="113"/>
      <c r="G205" s="192"/>
      <c r="H205" s="115"/>
      <c r="I205" s="70">
        <f>МАР.25!I205+F205-E205</f>
        <v>0</v>
      </c>
    </row>
    <row r="206" spans="1:9">
      <c r="A206" s="23"/>
      <c r="B206" s="131">
        <f t="shared" si="3"/>
        <v>200</v>
      </c>
      <c r="C206" s="77"/>
      <c r="D206" s="19"/>
      <c r="E206" s="70"/>
      <c r="F206" s="113"/>
      <c r="G206" s="192"/>
      <c r="H206" s="115"/>
      <c r="I206" s="70">
        <f>МАР.25!I206+F206-E206</f>
        <v>0</v>
      </c>
    </row>
    <row r="207" spans="1:9">
      <c r="A207" s="23"/>
      <c r="B207" s="131">
        <f t="shared" si="3"/>
        <v>201</v>
      </c>
      <c r="C207" s="77"/>
      <c r="D207" s="19"/>
      <c r="E207" s="70"/>
      <c r="F207" s="113"/>
      <c r="G207" s="192"/>
      <c r="H207" s="115"/>
      <c r="I207" s="70">
        <f>МАР.25!I207+F207-E207</f>
        <v>-1350</v>
      </c>
    </row>
    <row r="208" spans="1:9">
      <c r="A208" s="23"/>
      <c r="B208" s="131">
        <f t="shared" si="3"/>
        <v>202</v>
      </c>
      <c r="C208" s="77"/>
      <c r="D208" s="19"/>
      <c r="E208" s="70"/>
      <c r="F208" s="113"/>
      <c r="G208" s="192"/>
      <c r="H208" s="115"/>
      <c r="I208" s="70">
        <f>МАР.25!I208+F208-E208</f>
        <v>-1350</v>
      </c>
    </row>
    <row r="209" spans="1:10">
      <c r="A209" s="23"/>
      <c r="B209" s="131">
        <f t="shared" si="3"/>
        <v>203</v>
      </c>
      <c r="C209" s="77"/>
      <c r="D209" s="19"/>
      <c r="E209" s="70"/>
      <c r="F209" s="113"/>
      <c r="G209" s="192"/>
      <c r="H209" s="115"/>
      <c r="I209" s="70">
        <f>МАР.25!I209+F209-E209</f>
        <v>-1350</v>
      </c>
    </row>
    <row r="210" spans="1:10">
      <c r="A210" s="23"/>
      <c r="B210" s="131">
        <f>B209+1</f>
        <v>204</v>
      </c>
      <c r="C210" s="77"/>
      <c r="D210" s="19"/>
      <c r="E210" s="70"/>
      <c r="F210" s="113"/>
      <c r="G210" s="192"/>
      <c r="H210" s="115"/>
      <c r="I210" s="70">
        <f>МАР.25!I210+F210-E210</f>
        <v>0</v>
      </c>
    </row>
    <row r="211" spans="1:10">
      <c r="A211" s="23"/>
      <c r="B211" s="131">
        <f t="shared" si="3"/>
        <v>205</v>
      </c>
      <c r="C211" s="77"/>
      <c r="D211" s="19"/>
      <c r="E211" s="70"/>
      <c r="F211" s="113"/>
      <c r="G211" s="192"/>
      <c r="H211" s="115"/>
      <c r="I211" s="70">
        <f>МАР.25!I211+F211-E211</f>
        <v>-1350</v>
      </c>
      <c r="J211" s="168" t="s">
        <v>62</v>
      </c>
    </row>
    <row r="212" spans="1:10">
      <c r="A212" s="23"/>
      <c r="B212" s="131">
        <f t="shared" si="3"/>
        <v>206</v>
      </c>
      <c r="C212" s="77"/>
      <c r="D212" s="19"/>
      <c r="E212" s="70"/>
      <c r="F212" s="113"/>
      <c r="G212" s="192"/>
      <c r="H212" s="115"/>
      <c r="I212" s="70">
        <f>МАР.25!I212+F212-E212</f>
        <v>-1350</v>
      </c>
    </row>
    <row r="213" spans="1:10">
      <c r="A213" s="23"/>
      <c r="B213" s="131">
        <f t="shared" si="3"/>
        <v>207</v>
      </c>
      <c r="C213" s="77"/>
      <c r="D213" s="19"/>
      <c r="E213" s="70"/>
      <c r="F213" s="113"/>
      <c r="G213" s="192"/>
      <c r="H213" s="115"/>
      <c r="I213" s="70">
        <f>МАР.25!I213+F213-E213</f>
        <v>-1350</v>
      </c>
    </row>
    <row r="214" spans="1:10">
      <c r="A214" s="23"/>
      <c r="B214" s="131">
        <f t="shared" si="3"/>
        <v>208</v>
      </c>
      <c r="C214" s="77"/>
      <c r="D214" s="19"/>
      <c r="E214" s="70"/>
      <c r="F214" s="113"/>
      <c r="G214" s="192"/>
      <c r="H214" s="115"/>
      <c r="I214" s="70">
        <f>МАР.25!I214+F214-E214</f>
        <v>-1350</v>
      </c>
    </row>
    <row r="215" spans="1:10">
      <c r="A215" s="23"/>
      <c r="B215" s="131">
        <f t="shared" si="3"/>
        <v>209</v>
      </c>
      <c r="C215" s="77"/>
      <c r="D215" s="19"/>
      <c r="E215" s="70"/>
      <c r="F215" s="113"/>
      <c r="G215" s="192"/>
      <c r="H215" s="115"/>
      <c r="I215" s="70">
        <f>МАР.25!I215+F215-E215</f>
        <v>-1350</v>
      </c>
    </row>
    <row r="216" spans="1:10">
      <c r="A216" s="23"/>
      <c r="B216" s="131">
        <f t="shared" si="3"/>
        <v>210</v>
      </c>
      <c r="C216" s="77"/>
      <c r="D216" s="19"/>
      <c r="E216" s="70"/>
      <c r="F216" s="113"/>
      <c r="G216" s="192"/>
      <c r="H216" s="115"/>
      <c r="I216" s="70">
        <f>МАР.25!I216+F216-E216</f>
        <v>-1350</v>
      </c>
    </row>
    <row r="217" spans="1:10">
      <c r="A217" s="23"/>
      <c r="B217" s="131">
        <f t="shared" si="3"/>
        <v>211</v>
      </c>
      <c r="C217" s="77"/>
      <c r="D217" s="19"/>
      <c r="E217" s="70"/>
      <c r="F217" s="113"/>
      <c r="G217" s="192"/>
      <c r="H217" s="115"/>
      <c r="I217" s="70">
        <f>МАР.25!I217+F217-E217</f>
        <v>-1350</v>
      </c>
    </row>
    <row r="218" spans="1:10">
      <c r="A218" s="23"/>
      <c r="B218" s="131">
        <f t="shared" si="3"/>
        <v>212</v>
      </c>
      <c r="C218" s="77"/>
      <c r="D218" s="19"/>
      <c r="E218" s="70"/>
      <c r="F218" s="113"/>
      <c r="G218" s="192"/>
      <c r="H218" s="115"/>
      <c r="I218" s="70">
        <f>МАР.25!I218+F218-E218</f>
        <v>0</v>
      </c>
    </row>
    <row r="219" spans="1:10">
      <c r="A219" s="23"/>
      <c r="B219" s="131">
        <f t="shared" si="3"/>
        <v>213</v>
      </c>
      <c r="C219" s="77"/>
      <c r="D219" s="19"/>
      <c r="E219" s="70"/>
      <c r="F219" s="113"/>
      <c r="G219" s="192"/>
      <c r="H219" s="115"/>
      <c r="I219" s="70">
        <f>МАР.25!I219+F219-E219</f>
        <v>-1350</v>
      </c>
    </row>
    <row r="220" spans="1:10">
      <c r="A220" s="23"/>
      <c r="B220" s="131">
        <f t="shared" si="3"/>
        <v>214</v>
      </c>
      <c r="C220" s="77"/>
      <c r="D220" s="136"/>
      <c r="E220" s="70"/>
      <c r="F220" s="113"/>
      <c r="G220" s="192"/>
      <c r="H220" s="115"/>
      <c r="I220" s="70">
        <f>МАР.25!I220+F220-E220</f>
        <v>-1350</v>
      </c>
    </row>
    <row r="221" spans="1:10">
      <c r="A221" s="23"/>
      <c r="B221" s="131">
        <f t="shared" si="3"/>
        <v>215</v>
      </c>
      <c r="C221" s="77"/>
      <c r="D221" s="19"/>
      <c r="E221" s="70"/>
      <c r="F221" s="113"/>
      <c r="G221" s="192"/>
      <c r="H221" s="115"/>
      <c r="I221" s="70">
        <f>МАР.25!I221+F221-E221</f>
        <v>-1350</v>
      </c>
    </row>
    <row r="222" spans="1:10">
      <c r="A222" s="23"/>
      <c r="B222" s="131">
        <f t="shared" si="3"/>
        <v>216</v>
      </c>
      <c r="C222" s="77"/>
      <c r="D222" s="19"/>
      <c r="E222" s="70"/>
      <c r="F222" s="113"/>
      <c r="G222" s="192"/>
      <c r="H222" s="115"/>
      <c r="I222" s="70">
        <f>МАР.25!I222+F222-E222</f>
        <v>-1350</v>
      </c>
    </row>
    <row r="223" spans="1:10">
      <c r="A223" s="23"/>
      <c r="B223" s="131">
        <f t="shared" si="3"/>
        <v>217</v>
      </c>
      <c r="C223" s="77"/>
      <c r="D223" s="19"/>
      <c r="E223" s="70"/>
      <c r="F223" s="113"/>
      <c r="G223" s="192"/>
      <c r="H223" s="115"/>
      <c r="I223" s="70">
        <f>МАР.25!I223+F223-E223</f>
        <v>-1350</v>
      </c>
    </row>
    <row r="224" spans="1:10">
      <c r="A224" s="23"/>
      <c r="B224" s="131">
        <f t="shared" si="3"/>
        <v>218</v>
      </c>
      <c r="C224" s="142"/>
      <c r="D224" s="19"/>
      <c r="E224" s="70"/>
      <c r="F224" s="113"/>
      <c r="G224" s="192"/>
      <c r="H224" s="115"/>
      <c r="I224" s="70">
        <f>МАР.25!I224+F224-E224</f>
        <v>0</v>
      </c>
    </row>
    <row r="225" spans="1:9">
      <c r="A225" s="23"/>
      <c r="B225" s="131">
        <f t="shared" si="3"/>
        <v>219</v>
      </c>
      <c r="C225" s="77"/>
      <c r="D225" s="19"/>
      <c r="E225" s="70"/>
      <c r="F225" s="113"/>
      <c r="G225" s="192"/>
      <c r="H225" s="115"/>
      <c r="I225" s="70">
        <f>МАР.25!I225+F225-E225</f>
        <v>0</v>
      </c>
    </row>
    <row r="226" spans="1:9">
      <c r="A226" s="23"/>
      <c r="B226" s="131">
        <f t="shared" si="3"/>
        <v>220</v>
      </c>
      <c r="C226" s="77"/>
      <c r="D226" s="19"/>
      <c r="E226" s="70"/>
      <c r="F226" s="113"/>
      <c r="G226" s="192"/>
      <c r="H226" s="115"/>
      <c r="I226" s="70">
        <f>МАР.25!I226+F226-E226</f>
        <v>-1350</v>
      </c>
    </row>
    <row r="227" spans="1:9">
      <c r="A227" s="23"/>
      <c r="B227" s="131">
        <f t="shared" si="3"/>
        <v>221</v>
      </c>
      <c r="C227" s="77"/>
      <c r="D227" s="19"/>
      <c r="E227" s="70"/>
      <c r="F227" s="113"/>
      <c r="G227" s="192"/>
      <c r="H227" s="115"/>
      <c r="I227" s="70">
        <f>МАР.25!I227+F227-E227</f>
        <v>-1350</v>
      </c>
    </row>
    <row r="228" spans="1:9">
      <c r="A228" s="23"/>
      <c r="B228" s="131">
        <f t="shared" si="3"/>
        <v>222</v>
      </c>
      <c r="C228" s="77"/>
      <c r="D228" s="19"/>
      <c r="E228" s="70"/>
      <c r="F228" s="113"/>
      <c r="G228" s="192"/>
      <c r="H228" s="115"/>
      <c r="I228" s="70">
        <f>МАР.25!I228+F228-E228</f>
        <v>-1350</v>
      </c>
    </row>
    <row r="229" spans="1:9">
      <c r="A229" s="23"/>
      <c r="B229" s="131">
        <f t="shared" si="3"/>
        <v>223</v>
      </c>
      <c r="C229" s="77"/>
      <c r="D229" s="19"/>
      <c r="E229" s="70"/>
      <c r="F229" s="113"/>
      <c r="G229" s="192"/>
      <c r="H229" s="115"/>
      <c r="I229" s="70">
        <f>МАР.25!I229+F229-E229</f>
        <v>-1350</v>
      </c>
    </row>
    <row r="230" spans="1:9">
      <c r="A230" s="23"/>
      <c r="B230" s="131">
        <f t="shared" si="3"/>
        <v>224</v>
      </c>
      <c r="C230" s="77"/>
      <c r="D230" s="19"/>
      <c r="E230" s="70"/>
      <c r="F230" s="113"/>
      <c r="G230" s="192"/>
      <c r="H230" s="115"/>
      <c r="I230" s="70">
        <f>МАР.25!I230+F230-E230</f>
        <v>-1350</v>
      </c>
    </row>
    <row r="231" spans="1:9">
      <c r="A231" s="23"/>
      <c r="B231" s="131">
        <f t="shared" si="3"/>
        <v>225</v>
      </c>
      <c r="C231" s="77"/>
      <c r="D231" s="19"/>
      <c r="E231" s="70"/>
      <c r="F231" s="113"/>
      <c r="G231" s="192"/>
      <c r="H231" s="115"/>
      <c r="I231" s="70">
        <f>МАР.25!I231+F231-E231</f>
        <v>-1350</v>
      </c>
    </row>
    <row r="232" spans="1:9">
      <c r="A232" s="23"/>
      <c r="B232" s="131">
        <f t="shared" si="3"/>
        <v>226</v>
      </c>
      <c r="C232" s="77"/>
      <c r="D232" s="19"/>
      <c r="E232" s="70"/>
      <c r="F232" s="113"/>
      <c r="G232" s="192"/>
      <c r="H232" s="115"/>
      <c r="I232" s="70">
        <f>МАР.25!I232+F232-E232</f>
        <v>-1350</v>
      </c>
    </row>
    <row r="233" spans="1:9">
      <c r="A233" s="23"/>
      <c r="B233" s="131">
        <f t="shared" si="3"/>
        <v>227</v>
      </c>
      <c r="C233" s="77"/>
      <c r="D233" s="19"/>
      <c r="E233" s="70"/>
      <c r="F233" s="113"/>
      <c r="G233" s="192"/>
      <c r="H233" s="115"/>
      <c r="I233" s="70">
        <f>МАР.25!I233+F233-E233</f>
        <v>-1350</v>
      </c>
    </row>
    <row r="234" spans="1:9">
      <c r="A234" s="23"/>
      <c r="B234" s="131">
        <f t="shared" si="3"/>
        <v>228</v>
      </c>
      <c r="C234" s="77"/>
      <c r="D234" s="19"/>
      <c r="E234" s="70"/>
      <c r="F234" s="113"/>
      <c r="G234" s="192"/>
      <c r="H234" s="115"/>
      <c r="I234" s="70">
        <f>МАР.25!I234+F234-E234</f>
        <v>-1350</v>
      </c>
    </row>
    <row r="235" spans="1:9">
      <c r="A235" s="23"/>
      <c r="B235" s="131">
        <f t="shared" si="3"/>
        <v>229</v>
      </c>
      <c r="C235" s="77"/>
      <c r="D235" s="19"/>
      <c r="E235" s="70"/>
      <c r="F235" s="113"/>
      <c r="G235" s="192"/>
      <c r="H235" s="115"/>
      <c r="I235" s="70">
        <f>МАР.25!I235+F235-E235</f>
        <v>-1350</v>
      </c>
    </row>
    <row r="236" spans="1:9">
      <c r="A236" s="23"/>
      <c r="B236" s="131">
        <f t="shared" si="3"/>
        <v>230</v>
      </c>
      <c r="C236" s="77"/>
      <c r="D236" s="19"/>
      <c r="E236" s="70"/>
      <c r="F236" s="113"/>
      <c r="G236" s="192"/>
      <c r="H236" s="115"/>
      <c r="I236" s="70">
        <f>МАР.25!I236+F236-E236</f>
        <v>-1350</v>
      </c>
    </row>
    <row r="237" spans="1:9">
      <c r="A237" s="23"/>
      <c r="B237" s="131">
        <f t="shared" si="3"/>
        <v>231</v>
      </c>
      <c r="C237" s="77"/>
      <c r="D237" s="19"/>
      <c r="E237" s="70"/>
      <c r="F237" s="113"/>
      <c r="G237" s="192"/>
      <c r="H237" s="115"/>
      <c r="I237" s="70">
        <f>МАР.25!I237+F237-E237</f>
        <v>-1350</v>
      </c>
    </row>
    <row r="238" spans="1:9">
      <c r="A238" s="23"/>
      <c r="B238" s="131">
        <f t="shared" si="3"/>
        <v>232</v>
      </c>
      <c r="C238" s="77"/>
      <c r="D238" s="19"/>
      <c r="E238" s="70"/>
      <c r="F238" s="113"/>
      <c r="G238" s="192"/>
      <c r="H238" s="115"/>
      <c r="I238" s="70">
        <f>МАР.25!I238+F238-E238</f>
        <v>-1350</v>
      </c>
    </row>
    <row r="239" spans="1:9">
      <c r="A239" s="23"/>
      <c r="B239" s="131">
        <f t="shared" si="3"/>
        <v>233</v>
      </c>
      <c r="C239" s="77"/>
      <c r="D239" s="19"/>
      <c r="E239" s="70"/>
      <c r="F239" s="113"/>
      <c r="G239" s="192"/>
      <c r="H239" s="115"/>
      <c r="I239" s="70">
        <f>МАР.25!I239+F239-E239</f>
        <v>-1350</v>
      </c>
    </row>
    <row r="240" spans="1:9">
      <c r="A240" s="23"/>
      <c r="B240" s="131">
        <f t="shared" si="3"/>
        <v>234</v>
      </c>
      <c r="C240" s="77"/>
      <c r="D240" s="19"/>
      <c r="E240" s="70"/>
      <c r="F240" s="113"/>
      <c r="G240" s="192"/>
      <c r="H240" s="115"/>
      <c r="I240" s="70">
        <f>МАР.25!I240+F240-E240</f>
        <v>-1350</v>
      </c>
    </row>
    <row r="241" spans="1:10">
      <c r="A241" s="23"/>
      <c r="B241" s="131">
        <f t="shared" si="3"/>
        <v>235</v>
      </c>
      <c r="C241" s="77"/>
      <c r="D241" s="19"/>
      <c r="E241" s="70"/>
      <c r="F241" s="113"/>
      <c r="G241" s="192"/>
      <c r="H241" s="115"/>
      <c r="I241" s="70">
        <f>МАР.25!I241+F241-E241</f>
        <v>-1350</v>
      </c>
    </row>
    <row r="242" spans="1:10">
      <c r="A242" s="23"/>
      <c r="B242" s="131">
        <f t="shared" si="3"/>
        <v>236</v>
      </c>
      <c r="C242" s="77"/>
      <c r="D242" s="19"/>
      <c r="E242" s="70"/>
      <c r="F242" s="113"/>
      <c r="G242" s="192"/>
      <c r="H242" s="115"/>
      <c r="I242" s="70">
        <f>МАР.25!I242+F242-E242</f>
        <v>-1350</v>
      </c>
    </row>
    <row r="243" spans="1:10">
      <c r="A243" s="23"/>
      <c r="B243" s="131">
        <f t="shared" si="3"/>
        <v>237</v>
      </c>
      <c r="C243" s="77"/>
      <c r="D243" s="19"/>
      <c r="E243" s="70"/>
      <c r="F243" s="113"/>
      <c r="G243" s="192"/>
      <c r="H243" s="115"/>
      <c r="I243" s="70">
        <f>МАР.25!I243+F243-E243</f>
        <v>-1350</v>
      </c>
      <c r="J243" s="168" t="s">
        <v>61</v>
      </c>
    </row>
    <row r="244" spans="1:10">
      <c r="A244" s="23"/>
      <c r="B244" s="131">
        <f t="shared" si="3"/>
        <v>238</v>
      </c>
      <c r="C244" s="77"/>
      <c r="D244" s="19"/>
      <c r="E244" s="70"/>
      <c r="F244" s="113"/>
      <c r="G244" s="192"/>
      <c r="H244" s="115"/>
      <c r="I244" s="70">
        <f>МАР.25!I244+F244-E244</f>
        <v>-1350</v>
      </c>
    </row>
    <row r="245" spans="1:10">
      <c r="A245" s="23"/>
      <c r="B245" s="131">
        <f t="shared" si="3"/>
        <v>239</v>
      </c>
      <c r="C245" s="77"/>
      <c r="D245" s="19"/>
      <c r="E245" s="70"/>
      <c r="F245" s="113"/>
      <c r="G245" s="192"/>
      <c r="H245" s="115"/>
      <c r="I245" s="70">
        <f>МАР.25!I245+F245-E245</f>
        <v>-1350</v>
      </c>
      <c r="J245" s="168" t="s">
        <v>58</v>
      </c>
    </row>
    <row r="246" spans="1:10">
      <c r="A246" s="23"/>
      <c r="B246" s="131">
        <f t="shared" si="3"/>
        <v>240</v>
      </c>
      <c r="C246" s="77"/>
      <c r="D246" s="19"/>
      <c r="E246" s="70"/>
      <c r="F246" s="113"/>
      <c r="G246" s="192"/>
      <c r="H246" s="115"/>
      <c r="I246" s="70">
        <f>МАР.25!I246+F246-E246</f>
        <v>-1350</v>
      </c>
    </row>
    <row r="247" spans="1:10">
      <c r="A247" s="23"/>
      <c r="B247" s="169">
        <v>241</v>
      </c>
      <c r="C247" s="77"/>
      <c r="D247" s="19"/>
      <c r="E247" s="70"/>
      <c r="F247" s="113"/>
      <c r="G247" s="192"/>
      <c r="H247" s="115"/>
      <c r="I247" s="70">
        <f>МАР.25!I247+F247-E247</f>
        <v>-1350</v>
      </c>
    </row>
    <row r="248" spans="1:10">
      <c r="A248" s="27"/>
      <c r="B248" s="131" t="s">
        <v>23</v>
      </c>
      <c r="C248" s="77"/>
      <c r="D248" s="19"/>
      <c r="E248" s="70"/>
      <c r="F248" s="113"/>
      <c r="G248" s="192"/>
      <c r="H248" s="115"/>
      <c r="I248" s="70">
        <f>МАР.25!I248+F248-E248</f>
        <v>-2700</v>
      </c>
    </row>
    <row r="249" spans="1:10">
      <c r="A249" s="27"/>
      <c r="B249" s="131" t="s">
        <v>24</v>
      </c>
      <c r="C249" s="77"/>
      <c r="D249" s="19"/>
      <c r="E249" s="70"/>
      <c r="F249" s="113"/>
      <c r="G249" s="192"/>
      <c r="H249" s="115"/>
      <c r="I249" s="70">
        <f>МАР.25!I249+F249-E249</f>
        <v>0</v>
      </c>
    </row>
    <row r="250" spans="1:10">
      <c r="A250" s="27"/>
      <c r="B250" s="131">
        <f>243+1</f>
        <v>244</v>
      </c>
      <c r="C250" s="77"/>
      <c r="D250" s="19"/>
      <c r="E250" s="70"/>
      <c r="F250" s="113"/>
      <c r="G250" s="192"/>
      <c r="H250" s="115"/>
      <c r="I250" s="70">
        <f>МАР.25!I250+F250-E250</f>
        <v>0</v>
      </c>
    </row>
    <row r="251" spans="1:10">
      <c r="A251" s="27"/>
      <c r="B251" s="131">
        <f t="shared" ref="B251:B271" si="4">B250+1</f>
        <v>245</v>
      </c>
      <c r="C251" s="77"/>
      <c r="D251" s="19"/>
      <c r="E251" s="70"/>
      <c r="F251" s="113"/>
      <c r="G251" s="192"/>
      <c r="H251" s="115"/>
      <c r="I251" s="70">
        <f>МАР.25!I251+F251-E251</f>
        <v>-1350</v>
      </c>
    </row>
    <row r="252" spans="1:10">
      <c r="A252" s="27"/>
      <c r="B252" s="131">
        <f t="shared" si="4"/>
        <v>246</v>
      </c>
      <c r="C252" s="77"/>
      <c r="D252" s="19"/>
      <c r="E252" s="70"/>
      <c r="F252" s="113"/>
      <c r="G252" s="192"/>
      <c r="H252" s="115"/>
      <c r="I252" s="70">
        <f>МАР.25!I252+F252-E252</f>
        <v>0</v>
      </c>
    </row>
    <row r="253" spans="1:10">
      <c r="A253" s="27"/>
      <c r="B253" s="131">
        <f t="shared" si="4"/>
        <v>247</v>
      </c>
      <c r="C253" s="77"/>
      <c r="D253" s="19"/>
      <c r="E253" s="70"/>
      <c r="F253" s="113"/>
      <c r="G253" s="192"/>
      <c r="H253" s="115"/>
      <c r="I253" s="70">
        <f>МАР.25!I253+F253-E253</f>
        <v>1450</v>
      </c>
    </row>
    <row r="254" spans="1:10">
      <c r="A254" s="27"/>
      <c r="B254" s="131">
        <f t="shared" si="4"/>
        <v>248</v>
      </c>
      <c r="C254" s="77"/>
      <c r="D254" s="19"/>
      <c r="E254" s="70"/>
      <c r="F254" s="113"/>
      <c r="G254" s="192"/>
      <c r="H254" s="115"/>
      <c r="I254" s="70">
        <f>МАР.25!I254+F254-E254</f>
        <v>0</v>
      </c>
    </row>
    <row r="255" spans="1:10">
      <c r="A255" s="27"/>
      <c r="B255" s="131">
        <f t="shared" si="4"/>
        <v>249</v>
      </c>
      <c r="C255" s="77"/>
      <c r="D255" s="19"/>
      <c r="E255" s="70"/>
      <c r="F255" s="113"/>
      <c r="G255" s="192"/>
      <c r="H255" s="115"/>
      <c r="I255" s="70">
        <f>МАР.25!I255+F255-E255</f>
        <v>-1350</v>
      </c>
    </row>
    <row r="256" spans="1:10">
      <c r="A256" s="27"/>
      <c r="B256" s="131">
        <f t="shared" si="4"/>
        <v>250</v>
      </c>
      <c r="C256" s="77"/>
      <c r="D256" s="19"/>
      <c r="E256" s="70"/>
      <c r="F256" s="113"/>
      <c r="G256" s="192"/>
      <c r="H256" s="115"/>
      <c r="I256" s="70">
        <f>МАР.25!I256+F256-E256</f>
        <v>-1350</v>
      </c>
    </row>
    <row r="257" spans="1:10">
      <c r="A257" s="27"/>
      <c r="B257" s="131">
        <f t="shared" si="4"/>
        <v>251</v>
      </c>
      <c r="C257" s="77"/>
      <c r="D257" s="19"/>
      <c r="E257" s="70"/>
      <c r="F257" s="113"/>
      <c r="G257" s="192"/>
      <c r="H257" s="115"/>
      <c r="I257" s="70">
        <f>МАР.25!I257+F257-E257</f>
        <v>-1350</v>
      </c>
    </row>
    <row r="258" spans="1:10">
      <c r="A258" s="27"/>
      <c r="B258" s="131">
        <f t="shared" si="4"/>
        <v>252</v>
      </c>
      <c r="C258" s="77"/>
      <c r="D258" s="19"/>
      <c r="E258" s="70"/>
      <c r="F258" s="113"/>
      <c r="G258" s="192"/>
      <c r="H258" s="115"/>
      <c r="I258" s="70">
        <f>МАР.25!I258+F258-E258</f>
        <v>-1350</v>
      </c>
    </row>
    <row r="259" spans="1:10">
      <c r="A259" s="27"/>
      <c r="B259" s="131">
        <f t="shared" si="4"/>
        <v>253</v>
      </c>
      <c r="C259" s="142"/>
      <c r="D259" s="19"/>
      <c r="E259" s="70"/>
      <c r="F259" s="113"/>
      <c r="G259" s="192"/>
      <c r="H259" s="115"/>
      <c r="I259" s="70">
        <f>МАР.25!I259+F259-E259</f>
        <v>0</v>
      </c>
    </row>
    <row r="260" spans="1:10">
      <c r="A260" s="27"/>
      <c r="B260" s="131">
        <f t="shared" si="4"/>
        <v>254</v>
      </c>
      <c r="C260" s="77"/>
      <c r="D260" s="19"/>
      <c r="E260" s="70"/>
      <c r="F260" s="113"/>
      <c r="G260" s="192"/>
      <c r="H260" s="115"/>
      <c r="I260" s="70">
        <f>МАР.25!I260+F260-E260</f>
        <v>-1350</v>
      </c>
    </row>
    <row r="261" spans="1:10">
      <c r="A261" s="27"/>
      <c r="B261" s="131">
        <v>256</v>
      </c>
      <c r="C261" s="77"/>
      <c r="D261" s="19"/>
      <c r="E261" s="70"/>
      <c r="F261" s="113"/>
      <c r="G261" s="192"/>
      <c r="H261" s="115"/>
      <c r="I261" s="70">
        <f>МАР.25!I261+F261-E261</f>
        <v>-1350</v>
      </c>
    </row>
    <row r="262" spans="1:10">
      <c r="A262" s="27"/>
      <c r="B262" s="131">
        <v>258</v>
      </c>
      <c r="C262" s="77"/>
      <c r="D262" s="19"/>
      <c r="E262" s="70"/>
      <c r="F262" s="113"/>
      <c r="G262" s="192"/>
      <c r="H262" s="115"/>
      <c r="I262" s="70">
        <f>МАР.25!I262+F262-E262</f>
        <v>-1350</v>
      </c>
    </row>
    <row r="263" spans="1:10">
      <c r="A263" s="27"/>
      <c r="B263" s="131">
        <f t="shared" si="4"/>
        <v>259</v>
      </c>
      <c r="C263" s="77"/>
      <c r="D263" s="19"/>
      <c r="E263" s="70"/>
      <c r="F263" s="113"/>
      <c r="G263" s="192"/>
      <c r="H263" s="115"/>
      <c r="I263" s="70">
        <f>МАР.25!I263+F263-E263</f>
        <v>0</v>
      </c>
    </row>
    <row r="264" spans="1:10">
      <c r="A264" s="27"/>
      <c r="B264" s="131">
        <f t="shared" si="4"/>
        <v>260</v>
      </c>
      <c r="C264" s="77"/>
      <c r="D264" s="19"/>
      <c r="E264" s="70"/>
      <c r="F264" s="113"/>
      <c r="G264" s="192"/>
      <c r="H264" s="115"/>
      <c r="I264" s="70">
        <f>МАР.25!I264+F264-E264</f>
        <v>-1350</v>
      </c>
    </row>
    <row r="265" spans="1:10">
      <c r="A265" s="27"/>
      <c r="B265" s="131">
        <f t="shared" si="4"/>
        <v>261</v>
      </c>
      <c r="C265" s="77"/>
      <c r="D265" s="19"/>
      <c r="E265" s="70"/>
      <c r="F265" s="113"/>
      <c r="G265" s="192"/>
      <c r="H265" s="115"/>
      <c r="I265" s="70">
        <f>МАР.25!I265+F265-E265</f>
        <v>0</v>
      </c>
    </row>
    <row r="266" spans="1:10">
      <c r="A266" s="27"/>
      <c r="B266" s="131">
        <f t="shared" si="4"/>
        <v>262</v>
      </c>
      <c r="C266" s="77"/>
      <c r="D266" s="19"/>
      <c r="E266" s="70"/>
      <c r="F266" s="113"/>
      <c r="G266" s="192"/>
      <c r="H266" s="115"/>
      <c r="I266" s="70">
        <f>МАР.25!I266+F266-E266</f>
        <v>0</v>
      </c>
    </row>
    <row r="267" spans="1:10">
      <c r="A267" s="27"/>
      <c r="B267" s="131">
        <f t="shared" si="4"/>
        <v>263</v>
      </c>
      <c r="C267" s="77"/>
      <c r="D267" s="19"/>
      <c r="E267" s="70"/>
      <c r="F267" s="113"/>
      <c r="G267" s="192"/>
      <c r="H267" s="115"/>
      <c r="I267" s="70">
        <f>МАР.25!I267+F267-E267</f>
        <v>-1350</v>
      </c>
      <c r="J267" s="168" t="s">
        <v>60</v>
      </c>
    </row>
    <row r="268" spans="1:10">
      <c r="A268" s="27"/>
      <c r="B268" s="131">
        <f t="shared" si="4"/>
        <v>264</v>
      </c>
      <c r="C268" s="77"/>
      <c r="D268" s="19"/>
      <c r="E268" s="70"/>
      <c r="F268" s="113"/>
      <c r="G268" s="192"/>
      <c r="H268" s="115"/>
      <c r="I268" s="70">
        <f>МАР.25!I268+F268-E268</f>
        <v>-1350</v>
      </c>
      <c r="J268" s="168" t="s">
        <v>63</v>
      </c>
    </row>
    <row r="269" spans="1:10">
      <c r="A269" s="27"/>
      <c r="B269" s="131">
        <f t="shared" si="4"/>
        <v>265</v>
      </c>
      <c r="C269" s="77"/>
      <c r="D269" s="19"/>
      <c r="E269" s="70"/>
      <c r="F269" s="113"/>
      <c r="G269" s="192"/>
      <c r="H269" s="115"/>
      <c r="I269" s="70">
        <f>МАР.25!I269+F269-E269</f>
        <v>-1350</v>
      </c>
    </row>
    <row r="270" spans="1:10">
      <c r="A270" s="27"/>
      <c r="B270" s="131">
        <f t="shared" si="4"/>
        <v>266</v>
      </c>
      <c r="C270" s="77"/>
      <c r="D270" s="19"/>
      <c r="E270" s="70"/>
      <c r="F270" s="113"/>
      <c r="G270" s="192"/>
      <c r="H270" s="115"/>
      <c r="I270" s="70">
        <f>МАР.25!I270+F270-E270</f>
        <v>-1350</v>
      </c>
    </row>
    <row r="271" spans="1:10">
      <c r="A271" s="27"/>
      <c r="B271" s="131">
        <f t="shared" si="4"/>
        <v>267</v>
      </c>
      <c r="C271" s="77"/>
      <c r="D271" s="19"/>
      <c r="E271" s="70"/>
      <c r="F271" s="113"/>
      <c r="G271" s="192"/>
      <c r="H271" s="115"/>
      <c r="I271" s="70">
        <f>МАР.25!I271+F271-E271</f>
        <v>-1350</v>
      </c>
    </row>
    <row r="272" spans="1:10">
      <c r="A272" s="23"/>
      <c r="B272" s="131">
        <v>268</v>
      </c>
      <c r="C272" s="77"/>
      <c r="D272" s="19"/>
      <c r="E272" s="70"/>
      <c r="F272" s="113"/>
      <c r="G272" s="192"/>
      <c r="H272" s="115"/>
      <c r="I272" s="70">
        <f>МАР.25!I272+F272-E272</f>
        <v>-1350</v>
      </c>
    </row>
    <row r="273" spans="1:10">
      <c r="A273" s="23"/>
      <c r="B273" s="131">
        <v>269</v>
      </c>
      <c r="C273" s="145"/>
      <c r="D273" s="19"/>
      <c r="E273" s="70"/>
      <c r="F273" s="113"/>
      <c r="G273" s="192"/>
      <c r="H273" s="115"/>
      <c r="I273" s="70">
        <f>МАР.25!I273+F273-E273</f>
        <v>-1350</v>
      </c>
    </row>
    <row r="274" spans="1:10">
      <c r="A274" s="23"/>
      <c r="B274" s="131" t="s">
        <v>25</v>
      </c>
      <c r="C274" s="77"/>
      <c r="D274" s="19"/>
      <c r="E274" s="70"/>
      <c r="F274" s="113"/>
      <c r="G274" s="192"/>
      <c r="H274" s="115"/>
      <c r="I274" s="70">
        <f>МАР.25!I274+F274-E274</f>
        <v>-2700</v>
      </c>
    </row>
    <row r="275" spans="1:10">
      <c r="A275" s="23"/>
      <c r="B275" s="131">
        <v>272</v>
      </c>
      <c r="C275" s="77"/>
      <c r="D275" s="19"/>
      <c r="E275" s="70"/>
      <c r="F275" s="113"/>
      <c r="G275" s="192"/>
      <c r="H275" s="115"/>
      <c r="I275" s="70">
        <f>МАР.25!I275+F275-E275</f>
        <v>-1350</v>
      </c>
    </row>
    <row r="276" spans="1:10">
      <c r="A276" s="23"/>
      <c r="B276" s="131">
        <f>B275+1</f>
        <v>273</v>
      </c>
      <c r="C276" s="77"/>
      <c r="D276" s="19"/>
      <c r="E276" s="70"/>
      <c r="F276" s="113"/>
      <c r="G276" s="192"/>
      <c r="H276" s="115"/>
      <c r="I276" s="70">
        <f>МАР.25!I276+F276-E276</f>
        <v>-1350</v>
      </c>
    </row>
    <row r="277" spans="1:10">
      <c r="A277" s="23"/>
      <c r="B277" s="131">
        <f>B276+1</f>
        <v>274</v>
      </c>
      <c r="C277" s="77"/>
      <c r="D277" s="19"/>
      <c r="E277" s="70"/>
      <c r="F277" s="113"/>
      <c r="G277" s="192"/>
      <c r="H277" s="115"/>
      <c r="I277" s="70">
        <f>МАР.25!I277+F277-E277</f>
        <v>0</v>
      </c>
    </row>
    <row r="278" spans="1:10">
      <c r="A278" s="23"/>
      <c r="B278" s="131">
        <f>B277+1</f>
        <v>275</v>
      </c>
      <c r="C278" s="77"/>
      <c r="D278" s="19"/>
      <c r="E278" s="70"/>
      <c r="F278" s="113"/>
      <c r="G278" s="192"/>
      <c r="H278" s="115"/>
      <c r="I278" s="70">
        <f>МАР.25!I278+F278-E278</f>
        <v>0</v>
      </c>
    </row>
    <row r="279" spans="1:10">
      <c r="A279" s="23"/>
      <c r="B279" s="131">
        <f>B278+1</f>
        <v>276</v>
      </c>
      <c r="C279" s="77"/>
      <c r="D279" s="19"/>
      <c r="E279" s="70"/>
      <c r="F279" s="113"/>
      <c r="G279" s="192"/>
      <c r="H279" s="115"/>
      <c r="I279" s="70">
        <f>МАР.25!I279+F279-E279</f>
        <v>-1350</v>
      </c>
    </row>
    <row r="280" spans="1:10">
      <c r="A280" s="23"/>
      <c r="B280" s="131">
        <v>277</v>
      </c>
      <c r="C280" s="77"/>
      <c r="D280" s="19"/>
      <c r="E280" s="70"/>
      <c r="F280" s="113"/>
      <c r="G280" s="192"/>
      <c r="H280" s="115"/>
      <c r="I280" s="70">
        <f>МАР.25!I280+F280-E280</f>
        <v>-1350</v>
      </c>
      <c r="J280" s="168"/>
    </row>
    <row r="281" spans="1:10">
      <c r="A281" s="23"/>
      <c r="B281" s="131">
        <v>278</v>
      </c>
      <c r="C281" s="77"/>
      <c r="D281" s="19"/>
      <c r="E281" s="70"/>
      <c r="F281" s="113"/>
      <c r="G281" s="192"/>
      <c r="H281" s="115"/>
      <c r="I281" s="70">
        <f>МАР.25!I281+F281-E281</f>
        <v>-1350</v>
      </c>
    </row>
    <row r="282" spans="1:10">
      <c r="A282" s="23"/>
      <c r="B282" s="131" t="s">
        <v>37</v>
      </c>
      <c r="C282" s="77"/>
      <c r="D282" s="19"/>
      <c r="E282" s="70"/>
      <c r="F282" s="113"/>
      <c r="G282" s="192"/>
      <c r="H282" s="115"/>
      <c r="I282" s="70">
        <f>МАР.25!I282+F282-E282</f>
        <v>-1350</v>
      </c>
    </row>
    <row r="283" spans="1:10">
      <c r="A283" s="23"/>
      <c r="B283" s="131" t="s">
        <v>36</v>
      </c>
      <c r="C283" s="77"/>
      <c r="D283" s="19"/>
      <c r="E283" s="70"/>
      <c r="F283" s="113"/>
      <c r="G283" s="192"/>
      <c r="H283" s="115"/>
      <c r="I283" s="70">
        <f>МАР.25!I283+F283-E283</f>
        <v>-1350</v>
      </c>
    </row>
    <row r="284" spans="1:10">
      <c r="A284" s="23"/>
      <c r="B284" s="151">
        <v>280</v>
      </c>
      <c r="C284" s="77"/>
      <c r="D284" s="19"/>
      <c r="E284" s="70"/>
      <c r="F284" s="113"/>
      <c r="G284" s="192"/>
      <c r="H284" s="115"/>
      <c r="I284" s="70">
        <f>МАР.25!I284+F284-E284</f>
        <v>-1350</v>
      </c>
    </row>
    <row r="285" spans="1:10">
      <c r="A285" s="23"/>
      <c r="B285" s="131">
        <v>281</v>
      </c>
      <c r="C285" s="77"/>
      <c r="D285" s="19"/>
      <c r="E285" s="70"/>
      <c r="F285" s="113"/>
      <c r="G285" s="192"/>
      <c r="H285" s="115"/>
      <c r="I285" s="70">
        <f>МАР.25!I285+F285-E285</f>
        <v>-1350</v>
      </c>
    </row>
    <row r="286" spans="1:10">
      <c r="A286" s="23"/>
      <c r="B286" s="131">
        <v>282</v>
      </c>
      <c r="C286" s="77"/>
      <c r="D286" s="19"/>
      <c r="E286" s="70"/>
      <c r="F286" s="113"/>
      <c r="G286" s="192"/>
      <c r="H286" s="115"/>
      <c r="I286" s="70">
        <f>МАР.25!I286+F286-E286</f>
        <v>-1350</v>
      </c>
    </row>
    <row r="287" spans="1:10">
      <c r="A287" s="27"/>
      <c r="B287" s="131">
        <v>283</v>
      </c>
      <c r="C287" s="77"/>
      <c r="D287" s="19"/>
      <c r="E287" s="70"/>
      <c r="F287" s="113"/>
      <c r="G287" s="192"/>
      <c r="H287" s="115"/>
      <c r="I287" s="70">
        <f>МАР.25!I287+F287-E287</f>
        <v>-1350</v>
      </c>
    </row>
    <row r="288" spans="1:10">
      <c r="A288" s="27"/>
      <c r="B288" s="131">
        <v>284</v>
      </c>
      <c r="C288" s="77"/>
      <c r="D288" s="19"/>
      <c r="E288" s="70"/>
      <c r="F288" s="113"/>
      <c r="G288" s="192"/>
      <c r="H288" s="115"/>
      <c r="I288" s="70">
        <f>МАР.25!I288+F288-E288</f>
        <v>-1350</v>
      </c>
    </row>
    <row r="289" spans="1:9">
      <c r="A289" s="27"/>
      <c r="B289" s="131">
        <f>B288+1</f>
        <v>285</v>
      </c>
      <c r="C289" s="77"/>
      <c r="D289" s="19"/>
      <c r="E289" s="70"/>
      <c r="F289" s="113"/>
      <c r="G289" s="192"/>
      <c r="H289" s="115"/>
      <c r="I289" s="70">
        <f>МАР.25!I289+F289-E289</f>
        <v>0</v>
      </c>
    </row>
    <row r="290" spans="1:9">
      <c r="A290" s="27"/>
      <c r="B290" s="131">
        <f>B289+1</f>
        <v>286</v>
      </c>
      <c r="C290" s="77"/>
      <c r="D290" s="19"/>
      <c r="E290" s="70"/>
      <c r="F290" s="113"/>
      <c r="G290" s="192"/>
      <c r="H290" s="115"/>
      <c r="I290" s="70">
        <f>МАР.25!I290+F290-E290</f>
        <v>-1350</v>
      </c>
    </row>
    <row r="291" spans="1:9">
      <c r="A291" s="27"/>
      <c r="B291" s="131">
        <f>B290+1</f>
        <v>287</v>
      </c>
      <c r="C291" s="77"/>
      <c r="D291" s="19"/>
      <c r="E291" s="70"/>
      <c r="F291" s="113"/>
      <c r="G291" s="192"/>
      <c r="H291" s="115"/>
      <c r="I291" s="70">
        <f>МАР.25!I291+F291-E291</f>
        <v>0</v>
      </c>
    </row>
    <row r="292" spans="1:9">
      <c r="A292" s="27"/>
      <c r="B292" s="131">
        <f>288.289</f>
        <v>288.28899999999999</v>
      </c>
      <c r="C292" s="77"/>
      <c r="D292" s="19"/>
      <c r="E292" s="70"/>
      <c r="F292" s="113"/>
      <c r="G292" s="192"/>
      <c r="H292" s="115"/>
      <c r="I292" s="70">
        <f>МАР.25!I292+F292-E292</f>
        <v>-2700</v>
      </c>
    </row>
    <row r="293" spans="1:9">
      <c r="A293" s="27"/>
      <c r="B293" s="131">
        <v>290</v>
      </c>
      <c r="C293" s="77"/>
      <c r="D293" s="19"/>
      <c r="E293" s="70"/>
      <c r="F293" s="113"/>
      <c r="G293" s="192"/>
      <c r="H293" s="115"/>
      <c r="I293" s="70">
        <f>МАР.25!I293+F293-E293</f>
        <v>0</v>
      </c>
    </row>
    <row r="294" spans="1:9">
      <c r="A294" s="27"/>
      <c r="B294" s="131">
        <f>B293+1</f>
        <v>291</v>
      </c>
      <c r="C294" s="77"/>
      <c r="D294" s="19"/>
      <c r="E294" s="70"/>
      <c r="F294" s="113"/>
      <c r="G294" s="192"/>
      <c r="H294" s="115"/>
      <c r="I294" s="70">
        <f>МАР.25!I294+F294-E294</f>
        <v>0</v>
      </c>
    </row>
    <row r="295" spans="1:9">
      <c r="A295" s="23"/>
      <c r="B295" s="131">
        <v>292</v>
      </c>
      <c r="C295" s="77"/>
      <c r="D295" s="19"/>
      <c r="E295" s="70"/>
      <c r="F295" s="113"/>
      <c r="G295" s="192"/>
      <c r="H295" s="115"/>
      <c r="I295" s="70">
        <f>МАР.25!I295+F295-E295</f>
        <v>0</v>
      </c>
    </row>
    <row r="296" spans="1:9">
      <c r="A296" s="23"/>
      <c r="B296" s="131">
        <f>B295+1</f>
        <v>293</v>
      </c>
      <c r="C296" s="77"/>
      <c r="D296" s="19"/>
      <c r="E296" s="70"/>
      <c r="F296" s="113"/>
      <c r="G296" s="192"/>
      <c r="H296" s="115"/>
      <c r="I296" s="70">
        <f>МАР.25!I296+F296-E296</f>
        <v>-1350</v>
      </c>
    </row>
    <row r="297" spans="1:9">
      <c r="A297" s="23"/>
      <c r="B297" s="131">
        <f t="shared" ref="B297:B352" si="5">B296+1</f>
        <v>294</v>
      </c>
      <c r="C297" s="77"/>
      <c r="D297" s="19"/>
      <c r="E297" s="70"/>
      <c r="F297" s="113"/>
      <c r="G297" s="192"/>
      <c r="H297" s="115"/>
      <c r="I297" s="70">
        <f>МАР.25!I297+F297-E297</f>
        <v>-1350</v>
      </c>
    </row>
    <row r="298" spans="1:9">
      <c r="A298" s="23"/>
      <c r="B298" s="131">
        <f t="shared" si="5"/>
        <v>295</v>
      </c>
      <c r="C298" s="77"/>
      <c r="D298" s="19"/>
      <c r="E298" s="70"/>
      <c r="F298" s="113"/>
      <c r="G298" s="192"/>
      <c r="H298" s="115"/>
      <c r="I298" s="70">
        <f>МАР.25!I298+F298-E298</f>
        <v>-1350</v>
      </c>
    </row>
    <row r="299" spans="1:9">
      <c r="A299" s="23"/>
      <c r="B299" s="131">
        <f t="shared" si="5"/>
        <v>296</v>
      </c>
      <c r="C299" s="77"/>
      <c r="D299" s="19"/>
      <c r="E299" s="70"/>
      <c r="F299" s="113"/>
      <c r="G299" s="192"/>
      <c r="H299" s="115"/>
      <c r="I299" s="70">
        <f>МАР.25!I299+F299-E299</f>
        <v>0</v>
      </c>
    </row>
    <row r="300" spans="1:9">
      <c r="A300" s="23"/>
      <c r="B300" s="131">
        <f t="shared" si="5"/>
        <v>297</v>
      </c>
      <c r="C300" s="77"/>
      <c r="D300" s="19"/>
      <c r="E300" s="70"/>
      <c r="F300" s="113"/>
      <c r="G300" s="192"/>
      <c r="H300" s="115"/>
      <c r="I300" s="70">
        <f>МАР.25!I300+F300-E300</f>
        <v>0</v>
      </c>
    </row>
    <row r="301" spans="1:9">
      <c r="A301" s="23"/>
      <c r="B301" s="131">
        <f t="shared" si="5"/>
        <v>298</v>
      </c>
      <c r="C301" s="77"/>
      <c r="D301" s="19"/>
      <c r="E301" s="70"/>
      <c r="F301" s="113"/>
      <c r="G301" s="192"/>
      <c r="H301" s="115"/>
      <c r="I301" s="70">
        <f>МАР.25!I301+F301-E301</f>
        <v>0</v>
      </c>
    </row>
    <row r="302" spans="1:9">
      <c r="A302" s="23"/>
      <c r="B302" s="131">
        <f t="shared" si="5"/>
        <v>299</v>
      </c>
      <c r="C302" s="77"/>
      <c r="D302" s="19"/>
      <c r="E302" s="70"/>
      <c r="F302" s="113"/>
      <c r="G302" s="192"/>
      <c r="H302" s="115"/>
      <c r="I302" s="70">
        <f>МАР.25!I302+F302-E302</f>
        <v>0</v>
      </c>
    </row>
    <row r="303" spans="1:9">
      <c r="A303" s="23"/>
      <c r="B303" s="131">
        <f t="shared" si="5"/>
        <v>300</v>
      </c>
      <c r="C303" s="77"/>
      <c r="D303" s="19"/>
      <c r="E303" s="70"/>
      <c r="F303" s="113"/>
      <c r="G303" s="192"/>
      <c r="H303" s="115"/>
      <c r="I303" s="70">
        <f>МАР.25!I303+F303-E303</f>
        <v>-1350</v>
      </c>
    </row>
    <row r="304" spans="1:9">
      <c r="A304" s="23"/>
      <c r="B304" s="131">
        <f t="shared" si="5"/>
        <v>301</v>
      </c>
      <c r="C304" s="77"/>
      <c r="D304" s="19"/>
      <c r="E304" s="70"/>
      <c r="F304" s="113"/>
      <c r="G304" s="192"/>
      <c r="H304" s="115"/>
      <c r="I304" s="70">
        <f>МАР.25!I304+F304-E304</f>
        <v>-1350</v>
      </c>
    </row>
    <row r="305" spans="1:10">
      <c r="A305" s="23"/>
      <c r="B305" s="131">
        <f t="shared" si="5"/>
        <v>302</v>
      </c>
      <c r="C305" s="77"/>
      <c r="D305" s="19"/>
      <c r="E305" s="70"/>
      <c r="F305" s="113"/>
      <c r="G305" s="192"/>
      <c r="H305" s="115"/>
      <c r="I305" s="70">
        <f>МАР.25!I305+F305-E305</f>
        <v>-1350</v>
      </c>
    </row>
    <row r="306" spans="1:10">
      <c r="A306" s="23"/>
      <c r="B306" s="131">
        <f t="shared" si="5"/>
        <v>303</v>
      </c>
      <c r="C306" s="77"/>
      <c r="D306" s="19"/>
      <c r="E306" s="70"/>
      <c r="F306" s="113"/>
      <c r="G306" s="192"/>
      <c r="H306" s="115"/>
      <c r="I306" s="70">
        <f>МАР.25!I306+F306-E306</f>
        <v>-1350</v>
      </c>
    </row>
    <row r="307" spans="1:10">
      <c r="A307" s="23"/>
      <c r="B307" s="131">
        <f t="shared" si="5"/>
        <v>304</v>
      </c>
      <c r="C307" s="77"/>
      <c r="D307" s="19"/>
      <c r="E307" s="70"/>
      <c r="F307" s="113"/>
      <c r="G307" s="192"/>
      <c r="H307" s="115"/>
      <c r="I307" s="70">
        <f>МАР.25!I307+F307-E307</f>
        <v>-1350</v>
      </c>
    </row>
    <row r="308" spans="1:10">
      <c r="A308" s="23"/>
      <c r="B308" s="131">
        <f t="shared" si="5"/>
        <v>305</v>
      </c>
      <c r="C308" s="77"/>
      <c r="D308" s="19"/>
      <c r="E308" s="70"/>
      <c r="F308" s="113"/>
      <c r="G308" s="192"/>
      <c r="H308" s="115"/>
      <c r="I308" s="70">
        <f>МАР.25!I308+F308-E308</f>
        <v>0</v>
      </c>
    </row>
    <row r="309" spans="1:10">
      <c r="A309" s="23"/>
      <c r="B309" s="131">
        <f t="shared" si="5"/>
        <v>306</v>
      </c>
      <c r="C309" s="77"/>
      <c r="D309" s="19"/>
      <c r="E309" s="70"/>
      <c r="F309" s="113"/>
      <c r="G309" s="192"/>
      <c r="H309" s="115"/>
      <c r="I309" s="70">
        <f>МАР.25!I309+F309-E309</f>
        <v>-1350</v>
      </c>
    </row>
    <row r="310" spans="1:10">
      <c r="A310" s="23"/>
      <c r="B310" s="131">
        <f t="shared" si="5"/>
        <v>307</v>
      </c>
      <c r="C310" s="77"/>
      <c r="D310" s="19"/>
      <c r="E310" s="70"/>
      <c r="F310" s="113"/>
      <c r="G310" s="192"/>
      <c r="H310" s="115"/>
      <c r="I310" s="70">
        <f>МАР.25!I310+F310-E310</f>
        <v>-1350</v>
      </c>
    </row>
    <row r="311" spans="1:10">
      <c r="A311" s="23"/>
      <c r="B311" s="131">
        <f t="shared" si="5"/>
        <v>308</v>
      </c>
      <c r="C311" s="78"/>
      <c r="D311" s="19"/>
      <c r="E311" s="70"/>
      <c r="F311" s="113"/>
      <c r="G311" s="192"/>
      <c r="H311" s="115"/>
      <c r="I311" s="70">
        <f>МАР.25!I311+F311-E311</f>
        <v>-1350</v>
      </c>
    </row>
    <row r="312" spans="1:10">
      <c r="A312" s="23"/>
      <c r="B312" s="131">
        <f t="shared" si="5"/>
        <v>309</v>
      </c>
      <c r="C312" s="77"/>
      <c r="D312" s="19"/>
      <c r="E312" s="70"/>
      <c r="F312" s="113"/>
      <c r="G312" s="192"/>
      <c r="H312" s="115"/>
      <c r="I312" s="70">
        <f>МАР.25!I312+F312-E312</f>
        <v>-1350</v>
      </c>
    </row>
    <row r="313" spans="1:10">
      <c r="A313" s="23"/>
      <c r="B313" s="131">
        <f t="shared" si="5"/>
        <v>310</v>
      </c>
      <c r="C313" s="77"/>
      <c r="D313" s="19"/>
      <c r="E313" s="70"/>
      <c r="F313" s="113"/>
      <c r="G313" s="192"/>
      <c r="H313" s="115"/>
      <c r="I313" s="70">
        <f>МАР.25!I313+F313-E313</f>
        <v>0</v>
      </c>
    </row>
    <row r="314" spans="1:10">
      <c r="A314" s="23"/>
      <c r="B314" s="131">
        <f t="shared" si="5"/>
        <v>311</v>
      </c>
      <c r="C314" s="77"/>
      <c r="D314" s="19"/>
      <c r="E314" s="70"/>
      <c r="F314" s="113"/>
      <c r="G314" s="192"/>
      <c r="H314" s="115"/>
      <c r="I314" s="70">
        <f>МАР.25!I314+F314-E314</f>
        <v>0</v>
      </c>
    </row>
    <row r="315" spans="1:10">
      <c r="A315" s="23"/>
      <c r="B315" s="131">
        <f t="shared" si="5"/>
        <v>312</v>
      </c>
      <c r="C315" s="77"/>
      <c r="D315" s="19"/>
      <c r="E315" s="70"/>
      <c r="F315" s="113"/>
      <c r="G315" s="192"/>
      <c r="H315" s="115"/>
      <c r="I315" s="70">
        <f>МАР.25!I315+F315-E315</f>
        <v>-1350</v>
      </c>
      <c r="J315" s="168"/>
    </row>
    <row r="316" spans="1:10">
      <c r="A316" s="23"/>
      <c r="B316" s="131">
        <f t="shared" si="5"/>
        <v>313</v>
      </c>
      <c r="C316" s="77"/>
      <c r="D316" s="19"/>
      <c r="E316" s="70"/>
      <c r="F316" s="113"/>
      <c r="G316" s="192"/>
      <c r="H316" s="115"/>
      <c r="I316" s="70">
        <f>МАР.25!I316+F316-E316</f>
        <v>-1350</v>
      </c>
    </row>
    <row r="317" spans="1:10">
      <c r="A317" s="23"/>
      <c r="B317" s="131">
        <f t="shared" si="5"/>
        <v>314</v>
      </c>
      <c r="C317" s="77"/>
      <c r="D317" s="19"/>
      <c r="E317" s="70"/>
      <c r="F317" s="113"/>
      <c r="G317" s="192"/>
      <c r="H317" s="115"/>
      <c r="I317" s="70">
        <f>МАР.25!I317+F317-E317</f>
        <v>0</v>
      </c>
    </row>
    <row r="318" spans="1:10">
      <c r="A318" s="23"/>
      <c r="B318" s="131">
        <f t="shared" si="5"/>
        <v>315</v>
      </c>
      <c r="C318" s="77"/>
      <c r="D318" s="19"/>
      <c r="E318" s="70"/>
      <c r="F318" s="113"/>
      <c r="G318" s="192"/>
      <c r="H318" s="115"/>
      <c r="I318" s="70">
        <f>МАР.25!I318+F318-E318</f>
        <v>0</v>
      </c>
    </row>
    <row r="319" spans="1:10">
      <c r="A319" s="23"/>
      <c r="B319" s="131">
        <f t="shared" si="5"/>
        <v>316</v>
      </c>
      <c r="C319" s="77"/>
      <c r="D319" s="19"/>
      <c r="E319" s="70"/>
      <c r="F319" s="113"/>
      <c r="G319" s="192"/>
      <c r="H319" s="115"/>
      <c r="I319" s="70">
        <f>МАР.25!I319+F319-E319</f>
        <v>-1350</v>
      </c>
    </row>
    <row r="320" spans="1:10">
      <c r="A320" s="23"/>
      <c r="B320" s="131">
        <f t="shared" si="5"/>
        <v>317</v>
      </c>
      <c r="C320" s="77"/>
      <c r="D320" s="19"/>
      <c r="E320" s="70"/>
      <c r="F320" s="113"/>
      <c r="G320" s="192"/>
      <c r="H320" s="115"/>
      <c r="I320" s="70">
        <f>МАР.25!I320+F320-E320</f>
        <v>-1350</v>
      </c>
    </row>
    <row r="321" spans="1:10">
      <c r="A321" s="23"/>
      <c r="B321" s="131">
        <f t="shared" si="5"/>
        <v>318</v>
      </c>
      <c r="C321" s="77"/>
      <c r="D321" s="19"/>
      <c r="E321" s="70"/>
      <c r="F321" s="113"/>
      <c r="G321" s="192"/>
      <c r="H321" s="115"/>
      <c r="I321" s="70">
        <f>МАР.25!I321+F321-E321</f>
        <v>-1350</v>
      </c>
    </row>
    <row r="322" spans="1:10">
      <c r="A322" s="23"/>
      <c r="B322" s="131">
        <f t="shared" si="5"/>
        <v>319</v>
      </c>
      <c r="C322" s="81"/>
      <c r="D322" s="19"/>
      <c r="E322" s="70"/>
      <c r="F322" s="113"/>
      <c r="G322" s="192"/>
      <c r="H322" s="115"/>
      <c r="I322" s="70">
        <f>МАР.25!I322+F322-E322</f>
        <v>0</v>
      </c>
    </row>
    <row r="323" spans="1:10">
      <c r="A323" s="23"/>
      <c r="B323" s="131">
        <f t="shared" si="5"/>
        <v>320</v>
      </c>
      <c r="C323" s="77"/>
      <c r="D323" s="19"/>
      <c r="E323" s="70"/>
      <c r="F323" s="113"/>
      <c r="G323" s="192"/>
      <c r="H323" s="115"/>
      <c r="I323" s="70">
        <f>МАР.25!I323+F323-E323</f>
        <v>-1350</v>
      </c>
    </row>
    <row r="324" spans="1:10">
      <c r="A324" s="23"/>
      <c r="B324" s="131">
        <f t="shared" si="5"/>
        <v>321</v>
      </c>
      <c r="C324" s="77"/>
      <c r="D324" s="19"/>
      <c r="E324" s="70"/>
      <c r="F324" s="113"/>
      <c r="G324" s="192"/>
      <c r="H324" s="115"/>
      <c r="I324" s="70">
        <f>МАР.25!I324+F324-E324</f>
        <v>-1350</v>
      </c>
      <c r="J324" s="168"/>
    </row>
    <row r="325" spans="1:10">
      <c r="A325" s="23"/>
      <c r="B325" s="131">
        <f t="shared" si="5"/>
        <v>322</v>
      </c>
      <c r="C325" s="77"/>
      <c r="D325" s="19"/>
      <c r="E325" s="70"/>
      <c r="F325" s="113"/>
      <c r="G325" s="192"/>
      <c r="H325" s="115"/>
      <c r="I325" s="70">
        <f>МАР.25!I325+F325-E325</f>
        <v>-1350</v>
      </c>
    </row>
    <row r="326" spans="1:10">
      <c r="A326" s="23"/>
      <c r="B326" s="131">
        <f t="shared" si="5"/>
        <v>323</v>
      </c>
      <c r="C326" s="77"/>
      <c r="D326" s="19"/>
      <c r="E326" s="70"/>
      <c r="F326" s="113"/>
      <c r="G326" s="192"/>
      <c r="H326" s="115"/>
      <c r="I326" s="70">
        <f>МАР.25!I326+F326-E326</f>
        <v>-1350</v>
      </c>
    </row>
    <row r="327" spans="1:10">
      <c r="A327" s="23"/>
      <c r="B327" s="131">
        <f t="shared" si="5"/>
        <v>324</v>
      </c>
      <c r="C327" s="77"/>
      <c r="D327" s="19"/>
      <c r="E327" s="70"/>
      <c r="F327" s="113"/>
      <c r="G327" s="192"/>
      <c r="H327" s="115"/>
      <c r="I327" s="70">
        <f>МАР.25!I327+F327-E327</f>
        <v>-1350</v>
      </c>
    </row>
    <row r="328" spans="1:10">
      <c r="A328" s="23"/>
      <c r="B328" s="131">
        <f t="shared" si="5"/>
        <v>325</v>
      </c>
      <c r="C328" s="77"/>
      <c r="D328" s="19"/>
      <c r="E328" s="70"/>
      <c r="F328" s="113"/>
      <c r="G328" s="192"/>
      <c r="H328" s="115"/>
      <c r="I328" s="70">
        <f>МАР.25!I328+F328-E328</f>
        <v>-1350</v>
      </c>
      <c r="J328" s="168"/>
    </row>
    <row r="329" spans="1:10">
      <c r="A329" s="23"/>
      <c r="B329" s="131">
        <f t="shared" si="5"/>
        <v>326</v>
      </c>
      <c r="C329" s="77"/>
      <c r="D329" s="19"/>
      <c r="E329" s="70"/>
      <c r="F329" s="113"/>
      <c r="G329" s="192"/>
      <c r="H329" s="115"/>
      <c r="I329" s="70">
        <f>МАР.25!I329+F329-E329</f>
        <v>-1350</v>
      </c>
      <c r="J329" s="168"/>
    </row>
    <row r="330" spans="1:10">
      <c r="A330" s="23"/>
      <c r="B330" s="131">
        <f t="shared" si="5"/>
        <v>327</v>
      </c>
      <c r="C330" s="77"/>
      <c r="D330" s="19"/>
      <c r="E330" s="70"/>
      <c r="F330" s="113"/>
      <c r="G330" s="192"/>
      <c r="H330" s="115"/>
      <c r="I330" s="70">
        <f>МАР.25!I330+F330-E330</f>
        <v>-1350</v>
      </c>
    </row>
    <row r="331" spans="1:10">
      <c r="A331" s="23"/>
      <c r="B331" s="131">
        <f t="shared" si="5"/>
        <v>328</v>
      </c>
      <c r="C331" s="77"/>
      <c r="D331" s="19"/>
      <c r="E331" s="70"/>
      <c r="F331" s="113"/>
      <c r="G331" s="192"/>
      <c r="H331" s="115"/>
      <c r="I331" s="70">
        <f>МАР.25!I331+F331-E331</f>
        <v>1350</v>
      </c>
    </row>
    <row r="332" spans="1:10">
      <c r="A332" s="23"/>
      <c r="B332" s="131">
        <f t="shared" si="5"/>
        <v>329</v>
      </c>
      <c r="C332" s="77"/>
      <c r="D332" s="19"/>
      <c r="E332" s="70"/>
      <c r="F332" s="113"/>
      <c r="G332" s="192"/>
      <c r="H332" s="115"/>
      <c r="I332" s="70">
        <f>МАР.25!I332+F332-E332</f>
        <v>-1350</v>
      </c>
    </row>
    <row r="333" spans="1:10">
      <c r="A333" s="23"/>
      <c r="B333" s="131">
        <f t="shared" si="5"/>
        <v>330</v>
      </c>
      <c r="C333" s="77"/>
      <c r="D333" s="19"/>
      <c r="E333" s="70"/>
      <c r="F333" s="113"/>
      <c r="G333" s="192"/>
      <c r="H333" s="115"/>
      <c r="I333" s="70">
        <f>МАР.25!I333+F333-E333</f>
        <v>-1350</v>
      </c>
    </row>
    <row r="334" spans="1:10">
      <c r="A334" s="23"/>
      <c r="B334" s="131">
        <f t="shared" si="5"/>
        <v>331</v>
      </c>
      <c r="C334" s="77"/>
      <c r="D334" s="19"/>
      <c r="E334" s="70"/>
      <c r="F334" s="113"/>
      <c r="G334" s="192"/>
      <c r="H334" s="115"/>
      <c r="I334" s="70">
        <f>МАР.25!I334+F334-E334</f>
        <v>-1350</v>
      </c>
    </row>
    <row r="335" spans="1:10">
      <c r="A335" s="23"/>
      <c r="B335" s="131">
        <f t="shared" si="5"/>
        <v>332</v>
      </c>
      <c r="C335" s="77"/>
      <c r="D335" s="19"/>
      <c r="E335" s="70"/>
      <c r="F335" s="113"/>
      <c r="G335" s="192"/>
      <c r="H335" s="115"/>
      <c r="I335" s="70">
        <f>МАР.25!I335+F335-E335</f>
        <v>-1350</v>
      </c>
      <c r="J335" s="168"/>
    </row>
    <row r="336" spans="1:10">
      <c r="A336" s="23"/>
      <c r="B336" s="131">
        <f t="shared" si="5"/>
        <v>333</v>
      </c>
      <c r="C336" s="77"/>
      <c r="D336" s="19"/>
      <c r="E336" s="70"/>
      <c r="F336" s="113"/>
      <c r="G336" s="192"/>
      <c r="H336" s="115"/>
      <c r="I336" s="70">
        <f>МАР.25!I336+F336-E336</f>
        <v>-1350</v>
      </c>
      <c r="J336" s="168"/>
    </row>
    <row r="337" spans="1:9">
      <c r="A337" s="23"/>
      <c r="B337" s="131">
        <f t="shared" si="5"/>
        <v>334</v>
      </c>
      <c r="C337" s="77"/>
      <c r="D337" s="19"/>
      <c r="E337" s="70"/>
      <c r="F337" s="113"/>
      <c r="G337" s="192"/>
      <c r="H337" s="115"/>
      <c r="I337" s="70">
        <f>МАР.25!I337+F337-E337</f>
        <v>0</v>
      </c>
    </row>
    <row r="338" spans="1:9">
      <c r="A338" s="23"/>
      <c r="B338" s="131">
        <f t="shared" si="5"/>
        <v>335</v>
      </c>
      <c r="C338" s="77"/>
      <c r="D338" s="19"/>
      <c r="E338" s="70"/>
      <c r="F338" s="113"/>
      <c r="G338" s="192"/>
      <c r="H338" s="115"/>
      <c r="I338" s="70">
        <f>МАР.25!I338+F338-E338</f>
        <v>-1350</v>
      </c>
    </row>
    <row r="339" spans="1:9">
      <c r="A339" s="23"/>
      <c r="B339" s="131">
        <f t="shared" si="5"/>
        <v>336</v>
      </c>
      <c r="C339" s="77"/>
      <c r="D339" s="19"/>
      <c r="E339" s="70"/>
      <c r="F339" s="113"/>
      <c r="G339" s="192"/>
      <c r="H339" s="115"/>
      <c r="I339" s="70">
        <f>МАР.25!I339+F339-E339</f>
        <v>1650</v>
      </c>
    </row>
    <row r="340" spans="1:9">
      <c r="A340" s="23"/>
      <c r="B340" s="131">
        <f t="shared" si="5"/>
        <v>337</v>
      </c>
      <c r="C340" s="77"/>
      <c r="D340" s="19"/>
      <c r="E340" s="70"/>
      <c r="F340" s="113"/>
      <c r="G340" s="192"/>
      <c r="H340" s="115"/>
      <c r="I340" s="70">
        <f>МАР.25!I340+F340-E340</f>
        <v>-1350</v>
      </c>
    </row>
    <row r="341" spans="1:9">
      <c r="A341" s="23"/>
      <c r="B341" s="131">
        <f t="shared" si="5"/>
        <v>338</v>
      </c>
      <c r="C341" s="77"/>
      <c r="D341" s="19"/>
      <c r="E341" s="70"/>
      <c r="F341" s="113"/>
      <c r="G341" s="192"/>
      <c r="H341" s="115"/>
      <c r="I341" s="70">
        <f>МАР.25!I341+F341-E341</f>
        <v>0</v>
      </c>
    </row>
    <row r="342" spans="1:9">
      <c r="A342" s="23"/>
      <c r="B342" s="131">
        <f t="shared" si="5"/>
        <v>339</v>
      </c>
      <c r="C342" s="77"/>
      <c r="D342" s="19"/>
      <c r="E342" s="70"/>
      <c r="F342" s="113"/>
      <c r="G342" s="192"/>
      <c r="H342" s="115"/>
      <c r="I342" s="70">
        <f>МАР.25!I342+F342-E342</f>
        <v>0</v>
      </c>
    </row>
    <row r="343" spans="1:9">
      <c r="A343" s="23"/>
      <c r="B343" s="131">
        <f t="shared" si="5"/>
        <v>340</v>
      </c>
      <c r="C343" s="77"/>
      <c r="D343" s="19"/>
      <c r="E343" s="70"/>
      <c r="F343" s="113"/>
      <c r="G343" s="192"/>
      <c r="H343" s="115"/>
      <c r="I343" s="70">
        <f>МАР.25!I343+F343-E343</f>
        <v>0</v>
      </c>
    </row>
    <row r="344" spans="1:9">
      <c r="A344" s="23"/>
      <c r="B344" s="131">
        <f t="shared" si="5"/>
        <v>341</v>
      </c>
      <c r="C344" s="77"/>
      <c r="D344" s="19"/>
      <c r="E344" s="70"/>
      <c r="F344" s="113"/>
      <c r="G344" s="192"/>
      <c r="H344" s="115"/>
      <c r="I344" s="70">
        <f>МАР.25!I344+F344-E344</f>
        <v>-1350</v>
      </c>
    </row>
    <row r="345" spans="1:9">
      <c r="A345" s="23"/>
      <c r="B345" s="131">
        <f t="shared" si="5"/>
        <v>342</v>
      </c>
      <c r="C345" s="77"/>
      <c r="D345" s="19"/>
      <c r="E345" s="70"/>
      <c r="F345" s="113"/>
      <c r="G345" s="192"/>
      <c r="H345" s="115"/>
      <c r="I345" s="70">
        <f>МАР.25!I345+F345-E345</f>
        <v>-1350</v>
      </c>
    </row>
    <row r="346" spans="1:9">
      <c r="A346" s="23"/>
      <c r="B346" s="131">
        <f t="shared" si="5"/>
        <v>343</v>
      </c>
      <c r="C346" s="77"/>
      <c r="D346" s="19"/>
      <c r="E346" s="70"/>
      <c r="F346" s="113"/>
      <c r="G346" s="192"/>
      <c r="H346" s="115"/>
      <c r="I346" s="70">
        <f>МАР.25!I346+F346-E346</f>
        <v>-1350</v>
      </c>
    </row>
    <row r="347" spans="1:9">
      <c r="A347" s="23"/>
      <c r="B347" s="131">
        <f t="shared" si="5"/>
        <v>344</v>
      </c>
      <c r="C347" s="77"/>
      <c r="D347" s="19"/>
      <c r="E347" s="70"/>
      <c r="F347" s="113"/>
      <c r="G347" s="192"/>
      <c r="H347" s="115"/>
      <c r="I347" s="70">
        <f>МАР.25!I347+F347-E347</f>
        <v>-1350</v>
      </c>
    </row>
    <row r="348" spans="1:9">
      <c r="A348" s="23"/>
      <c r="B348" s="131">
        <f t="shared" si="5"/>
        <v>345</v>
      </c>
      <c r="C348" s="77"/>
      <c r="D348" s="19"/>
      <c r="E348" s="70"/>
      <c r="F348" s="113"/>
      <c r="G348" s="192"/>
      <c r="H348" s="115"/>
      <c r="I348" s="70">
        <f>МАР.25!I348+F348-E348</f>
        <v>-1350</v>
      </c>
    </row>
    <row r="349" spans="1:9">
      <c r="A349" s="23"/>
      <c r="B349" s="131">
        <f t="shared" si="5"/>
        <v>346</v>
      </c>
      <c r="C349" s="77"/>
      <c r="D349" s="19"/>
      <c r="E349" s="70"/>
      <c r="F349" s="113"/>
      <c r="G349" s="192"/>
      <c r="H349" s="115"/>
      <c r="I349" s="70">
        <f>МАР.25!I349+F349-E349</f>
        <v>-1350</v>
      </c>
    </row>
    <row r="350" spans="1:9">
      <c r="A350" s="23"/>
      <c r="B350" s="131">
        <f t="shared" si="5"/>
        <v>347</v>
      </c>
      <c r="C350" s="77"/>
      <c r="D350" s="19"/>
      <c r="E350" s="70"/>
      <c r="F350" s="113"/>
      <c r="G350" s="192"/>
      <c r="H350" s="115"/>
      <c r="I350" s="70">
        <f>МАР.25!I350+F350-E350</f>
        <v>-1350</v>
      </c>
    </row>
    <row r="351" spans="1:9">
      <c r="A351" s="23"/>
      <c r="B351" s="131">
        <f t="shared" si="5"/>
        <v>348</v>
      </c>
      <c r="C351" s="77"/>
      <c r="D351" s="19"/>
      <c r="E351" s="70"/>
      <c r="F351" s="113"/>
      <c r="G351" s="192"/>
      <c r="H351" s="115"/>
      <c r="I351" s="70">
        <f>МАР.25!I351+F351-E351</f>
        <v>-1350</v>
      </c>
    </row>
    <row r="352" spans="1:9">
      <c r="A352" s="23"/>
      <c r="B352" s="131">
        <f t="shared" si="5"/>
        <v>349</v>
      </c>
      <c r="C352" s="77"/>
      <c r="D352" s="19"/>
      <c r="E352" s="70"/>
      <c r="F352" s="113"/>
      <c r="G352" s="192"/>
      <c r="H352" s="115"/>
      <c r="I352" s="70">
        <f>МАР.25!I352+F352-E352</f>
        <v>0</v>
      </c>
    </row>
    <row r="353" spans="1:9">
      <c r="A353" s="23"/>
      <c r="B353" s="131">
        <v>350</v>
      </c>
      <c r="C353" s="77"/>
      <c r="D353" s="19"/>
      <c r="E353" s="70"/>
      <c r="F353" s="113"/>
      <c r="G353" s="192"/>
      <c r="H353" s="115"/>
      <c r="I353" s="70">
        <f>МАР.25!I353+F353-E353</f>
        <v>0</v>
      </c>
    </row>
    <row r="354" spans="1:9">
      <c r="A354" s="23"/>
      <c r="B354" s="131">
        <v>351</v>
      </c>
      <c r="C354" s="77"/>
      <c r="D354" s="19"/>
      <c r="E354" s="70"/>
      <c r="F354" s="113"/>
      <c r="G354" s="192"/>
      <c r="H354" s="115"/>
      <c r="I354" s="70">
        <f>МАР.25!I354+F354-E354</f>
        <v>0</v>
      </c>
    </row>
    <row r="355" spans="1:9">
      <c r="C355" s="148"/>
    </row>
    <row r="356" spans="1:9">
      <c r="C356" s="66"/>
    </row>
    <row r="357" spans="1:9">
      <c r="C357" s="66"/>
    </row>
    <row r="358" spans="1:9">
      <c r="C358" s="66"/>
    </row>
    <row r="359" spans="1:9">
      <c r="C359" s="66"/>
    </row>
    <row r="362" spans="1:9">
      <c r="C362" s="80"/>
    </row>
    <row r="363" spans="1:9">
      <c r="C363" s="80"/>
    </row>
    <row r="364" spans="1:9">
      <c r="C364" s="80"/>
    </row>
    <row r="365" spans="1:9">
      <c r="C365" s="80"/>
    </row>
    <row r="366" spans="1:9">
      <c r="C366" s="80"/>
    </row>
    <row r="367" spans="1:9">
      <c r="C367" s="80"/>
    </row>
    <row r="368" spans="1:9">
      <c r="C368" s="80"/>
    </row>
    <row r="369" spans="3:3">
      <c r="C369" s="80"/>
    </row>
    <row r="370" spans="3:3">
      <c r="C370" s="80"/>
    </row>
    <row r="371" spans="3:3">
      <c r="C371" s="80"/>
    </row>
    <row r="372" spans="3:3">
      <c r="C372" s="80"/>
    </row>
    <row r="373" spans="3:3">
      <c r="C373" s="80"/>
    </row>
    <row r="374" spans="3:3">
      <c r="C374" s="80"/>
    </row>
    <row r="375" spans="3:3">
      <c r="C375" s="80"/>
    </row>
    <row r="376" spans="3:3">
      <c r="C376" s="80"/>
    </row>
    <row r="377" spans="3:3">
      <c r="C377" s="80"/>
    </row>
    <row r="378" spans="3:3">
      <c r="C378" s="80"/>
    </row>
    <row r="379" spans="3:3">
      <c r="C379" s="80"/>
    </row>
    <row r="380" spans="3:3">
      <c r="C380" s="80"/>
    </row>
    <row r="381" spans="3:3">
      <c r="C381" s="80"/>
    </row>
    <row r="382" spans="3:3">
      <c r="C382" s="80"/>
    </row>
    <row r="383" spans="3:3">
      <c r="C383" s="80"/>
    </row>
    <row r="384" spans="3:3">
      <c r="C384" s="80"/>
    </row>
    <row r="385" spans="3:3">
      <c r="C385" s="80"/>
    </row>
    <row r="386" spans="3:3">
      <c r="C386" s="80"/>
    </row>
    <row r="387" spans="3:3">
      <c r="C387" s="80"/>
    </row>
    <row r="388" spans="3:3">
      <c r="C388" s="80"/>
    </row>
    <row r="389" spans="3:3">
      <c r="C389" s="80"/>
    </row>
    <row r="390" spans="3:3">
      <c r="C390" s="80"/>
    </row>
    <row r="391" spans="3:3">
      <c r="C391" s="80"/>
    </row>
    <row r="392" spans="3:3">
      <c r="C392" s="80"/>
    </row>
    <row r="393" spans="3:3">
      <c r="C393" s="80"/>
    </row>
    <row r="394" spans="3:3">
      <c r="C394" s="80"/>
    </row>
    <row r="395" spans="3:3">
      <c r="C395" s="80"/>
    </row>
    <row r="396" spans="3:3">
      <c r="C396" s="80"/>
    </row>
    <row r="397" spans="3:3">
      <c r="C397" s="80"/>
    </row>
    <row r="398" spans="3:3">
      <c r="C398" s="80"/>
    </row>
    <row r="399" spans="3:3">
      <c r="C399" s="80"/>
    </row>
    <row r="400" spans="3:3">
      <c r="C400" s="80"/>
    </row>
    <row r="401" spans="3:3">
      <c r="C401" s="80"/>
    </row>
    <row r="402" spans="3:3">
      <c r="C402" s="80"/>
    </row>
    <row r="403" spans="3:3">
      <c r="C403" s="80"/>
    </row>
    <row r="404" spans="3:3">
      <c r="C404" s="80"/>
    </row>
    <row r="405" spans="3:3">
      <c r="C405" s="80"/>
    </row>
    <row r="406" spans="3:3">
      <c r="C406" s="80"/>
    </row>
    <row r="407" spans="3:3">
      <c r="C407" s="80"/>
    </row>
    <row r="408" spans="3:3">
      <c r="C408" s="80"/>
    </row>
    <row r="409" spans="3:3">
      <c r="C409" s="80"/>
    </row>
    <row r="410" spans="3:3">
      <c r="C410" s="80"/>
    </row>
    <row r="411" spans="3:3">
      <c r="C411" s="80"/>
    </row>
    <row r="412" spans="3:3">
      <c r="C412" s="80"/>
    </row>
    <row r="413" spans="3:3">
      <c r="C413" s="80"/>
    </row>
    <row r="414" spans="3:3">
      <c r="C414" s="80"/>
    </row>
    <row r="415" spans="3:3">
      <c r="C415" s="80"/>
    </row>
    <row r="416" spans="3:3">
      <c r="C416" s="80"/>
    </row>
    <row r="417" spans="3:3">
      <c r="C417" s="80"/>
    </row>
    <row r="418" spans="3:3">
      <c r="C418" s="80"/>
    </row>
    <row r="419" spans="3:3">
      <c r="C419" s="80"/>
    </row>
    <row r="420" spans="3:3">
      <c r="C420" s="80"/>
    </row>
    <row r="421" spans="3:3">
      <c r="C421" s="80"/>
    </row>
    <row r="422" spans="3:3">
      <c r="C422" s="80"/>
    </row>
    <row r="423" spans="3:3">
      <c r="C423" s="80"/>
    </row>
    <row r="424" spans="3:3">
      <c r="C424" s="80"/>
    </row>
    <row r="425" spans="3:3">
      <c r="C425" s="80"/>
    </row>
    <row r="426" spans="3:3">
      <c r="C426" s="80"/>
    </row>
    <row r="427" spans="3:3">
      <c r="C427" s="80"/>
    </row>
    <row r="428" spans="3:3">
      <c r="C428" s="80"/>
    </row>
    <row r="429" spans="3:3">
      <c r="C429" s="80"/>
    </row>
    <row r="430" spans="3:3">
      <c r="C430" s="80"/>
    </row>
    <row r="431" spans="3:3">
      <c r="C431" s="80"/>
    </row>
    <row r="432" spans="3:3">
      <c r="C432" s="80"/>
    </row>
    <row r="433" spans="3:3">
      <c r="C433" s="80"/>
    </row>
    <row r="434" spans="3:3">
      <c r="C434" s="80"/>
    </row>
    <row r="435" spans="3:3">
      <c r="C435" s="80"/>
    </row>
    <row r="436" spans="3:3">
      <c r="C436" s="80"/>
    </row>
    <row r="437" spans="3:3">
      <c r="C437" s="80"/>
    </row>
    <row r="438" spans="3:3">
      <c r="C438" s="80"/>
    </row>
    <row r="439" spans="3:3">
      <c r="C439" s="80"/>
    </row>
    <row r="440" spans="3:3">
      <c r="C440" s="80"/>
    </row>
    <row r="441" spans="3:3">
      <c r="C441" s="80"/>
    </row>
    <row r="442" spans="3:3">
      <c r="C442" s="80"/>
    </row>
    <row r="443" spans="3:3">
      <c r="C443" s="80"/>
    </row>
    <row r="444" spans="3:3">
      <c r="C444" s="80"/>
    </row>
    <row r="445" spans="3:3">
      <c r="C445" s="80"/>
    </row>
    <row r="446" spans="3:3">
      <c r="C446" s="80"/>
    </row>
    <row r="447" spans="3:3">
      <c r="C447" s="80"/>
    </row>
    <row r="448" spans="3:3">
      <c r="C448" s="80"/>
    </row>
    <row r="449" spans="3:3">
      <c r="C449" s="80"/>
    </row>
    <row r="450" spans="3:3">
      <c r="C450" s="80"/>
    </row>
    <row r="451" spans="3:3">
      <c r="C451" s="80"/>
    </row>
    <row r="452" spans="3:3">
      <c r="C452" s="80"/>
    </row>
    <row r="453" spans="3:3">
      <c r="C453" s="80"/>
    </row>
    <row r="454" spans="3:3">
      <c r="C454" s="80"/>
    </row>
    <row r="455" spans="3:3">
      <c r="C455" s="80"/>
    </row>
    <row r="456" spans="3:3">
      <c r="C456" s="80"/>
    </row>
    <row r="457" spans="3:3">
      <c r="C457" s="80"/>
    </row>
    <row r="458" spans="3:3">
      <c r="C458" s="80"/>
    </row>
    <row r="459" spans="3:3">
      <c r="C459" s="80"/>
    </row>
    <row r="460" spans="3:3">
      <c r="C460" s="80"/>
    </row>
    <row r="461" spans="3:3">
      <c r="C461" s="80"/>
    </row>
    <row r="462" spans="3:3">
      <c r="C462" s="80"/>
    </row>
    <row r="463" spans="3:3">
      <c r="C463" s="80"/>
    </row>
    <row r="464" spans="3:3">
      <c r="C464" s="80"/>
    </row>
    <row r="465" spans="3:3">
      <c r="C465" s="80"/>
    </row>
    <row r="466" spans="3:3">
      <c r="C466" s="80"/>
    </row>
    <row r="467" spans="3:3">
      <c r="C467" s="80"/>
    </row>
    <row r="468" spans="3:3">
      <c r="C468" s="80"/>
    </row>
    <row r="469" spans="3:3">
      <c r="C469" s="80"/>
    </row>
    <row r="470" spans="3:3">
      <c r="C470" s="80"/>
    </row>
    <row r="471" spans="3:3">
      <c r="C471" s="80"/>
    </row>
    <row r="472" spans="3:3">
      <c r="C472" s="80"/>
    </row>
    <row r="473" spans="3:3">
      <c r="C473" s="80"/>
    </row>
    <row r="474" spans="3:3">
      <c r="C474" s="80"/>
    </row>
    <row r="475" spans="3:3">
      <c r="C475" s="80"/>
    </row>
    <row r="476" spans="3:3">
      <c r="C476" s="80"/>
    </row>
    <row r="477" spans="3:3">
      <c r="C477" s="80"/>
    </row>
    <row r="478" spans="3:3">
      <c r="C478" s="80"/>
    </row>
    <row r="479" spans="3:3">
      <c r="C479" s="80"/>
    </row>
    <row r="480" spans="3:3">
      <c r="C480" s="80"/>
    </row>
    <row r="481" spans="3:3">
      <c r="C481" s="80"/>
    </row>
    <row r="482" spans="3:3">
      <c r="C482" s="80"/>
    </row>
    <row r="483" spans="3:3">
      <c r="C483" s="80"/>
    </row>
    <row r="484" spans="3:3">
      <c r="C484" s="80"/>
    </row>
    <row r="485" spans="3:3">
      <c r="C485" s="80"/>
    </row>
    <row r="486" spans="3:3">
      <c r="C486" s="80"/>
    </row>
    <row r="487" spans="3:3">
      <c r="C487" s="80"/>
    </row>
    <row r="488" spans="3:3">
      <c r="C488" s="80"/>
    </row>
    <row r="489" spans="3:3">
      <c r="C489" s="80"/>
    </row>
    <row r="490" spans="3:3">
      <c r="C490" s="80"/>
    </row>
    <row r="491" spans="3:3">
      <c r="C491" s="80"/>
    </row>
    <row r="492" spans="3:3">
      <c r="C492" s="80"/>
    </row>
    <row r="493" spans="3:3">
      <c r="C493" s="80"/>
    </row>
    <row r="494" spans="3:3">
      <c r="C494" s="80"/>
    </row>
    <row r="495" spans="3:3">
      <c r="C495" s="80"/>
    </row>
    <row r="496" spans="3:3">
      <c r="C496" s="80"/>
    </row>
    <row r="497" spans="3:3">
      <c r="C497" s="80"/>
    </row>
    <row r="498" spans="3:3">
      <c r="C498" s="80"/>
    </row>
    <row r="499" spans="3:3">
      <c r="C499" s="80"/>
    </row>
    <row r="500" spans="3:3">
      <c r="C500" s="80"/>
    </row>
    <row r="501" spans="3:3">
      <c r="C501" s="80"/>
    </row>
    <row r="502" spans="3:3">
      <c r="C502" s="80"/>
    </row>
    <row r="503" spans="3:3">
      <c r="C503" s="80"/>
    </row>
    <row r="504" spans="3:3">
      <c r="C504" s="80"/>
    </row>
    <row r="505" spans="3:3">
      <c r="C505" s="80"/>
    </row>
    <row r="506" spans="3:3">
      <c r="C506" s="80"/>
    </row>
    <row r="507" spans="3:3">
      <c r="C507" s="80"/>
    </row>
    <row r="508" spans="3:3">
      <c r="C508" s="80"/>
    </row>
    <row r="509" spans="3:3">
      <c r="C509" s="80"/>
    </row>
    <row r="510" spans="3:3">
      <c r="C510" s="80"/>
    </row>
    <row r="511" spans="3:3">
      <c r="C511" s="80"/>
    </row>
    <row r="512" spans="3:3">
      <c r="C512" s="80"/>
    </row>
    <row r="513" spans="3:3">
      <c r="C513" s="80"/>
    </row>
    <row r="514" spans="3:3">
      <c r="C514" s="80"/>
    </row>
    <row r="515" spans="3:3">
      <c r="C515" s="80"/>
    </row>
    <row r="516" spans="3:3">
      <c r="C516" s="80"/>
    </row>
    <row r="517" spans="3:3">
      <c r="C517" s="80"/>
    </row>
    <row r="518" spans="3:3">
      <c r="C518" s="80"/>
    </row>
    <row r="519" spans="3:3">
      <c r="C519" s="80"/>
    </row>
    <row r="520" spans="3:3">
      <c r="C520" s="80"/>
    </row>
    <row r="521" spans="3:3">
      <c r="C521" s="80"/>
    </row>
    <row r="522" spans="3:3">
      <c r="C522" s="80"/>
    </row>
    <row r="523" spans="3:3">
      <c r="C523" s="80"/>
    </row>
    <row r="524" spans="3:3">
      <c r="C524" s="80"/>
    </row>
    <row r="525" spans="3:3">
      <c r="C525" s="80"/>
    </row>
    <row r="526" spans="3:3">
      <c r="C526" s="80"/>
    </row>
    <row r="527" spans="3:3">
      <c r="C527" s="80"/>
    </row>
    <row r="528" spans="3:3">
      <c r="C528" s="80"/>
    </row>
    <row r="529" spans="3:3">
      <c r="C529" s="80"/>
    </row>
    <row r="530" spans="3:3">
      <c r="C530" s="80"/>
    </row>
    <row r="531" spans="3:3">
      <c r="C531" s="80"/>
    </row>
    <row r="532" spans="3:3">
      <c r="C532" s="80"/>
    </row>
    <row r="533" spans="3:3">
      <c r="C533" s="80"/>
    </row>
    <row r="534" spans="3:3">
      <c r="C534" s="80"/>
    </row>
    <row r="535" spans="3:3">
      <c r="C535" s="80"/>
    </row>
    <row r="536" spans="3:3">
      <c r="C536" s="80"/>
    </row>
    <row r="537" spans="3:3">
      <c r="C537" s="80"/>
    </row>
    <row r="538" spans="3:3">
      <c r="C538" s="80"/>
    </row>
  </sheetData>
  <autoFilter ref="A5:I354"/>
  <mergeCells count="3">
    <mergeCell ref="C3:I4"/>
    <mergeCell ref="A159:A160"/>
    <mergeCell ref="A129:A130"/>
  </mergeCells>
  <conditionalFormatting sqref="I1:I1048576">
    <cfRule type="cellIs" dxfId="8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6" tint="0.39997558519241921"/>
  </sheetPr>
  <dimension ref="A1:J568"/>
  <sheetViews>
    <sheetView topLeftCell="A317" workbookViewId="0">
      <selection activeCell="H6" sqref="H6:H354"/>
    </sheetView>
  </sheetViews>
  <sheetFormatPr defaultColWidth="9.140625" defaultRowHeight="15"/>
  <cols>
    <col min="1" max="1" width="13.85546875" style="65" customWidth="1"/>
    <col min="2" max="2" width="9.140625" style="65"/>
    <col min="3" max="3" width="23.85546875" style="66" customWidth="1"/>
    <col min="4" max="4" width="6.85546875" customWidth="1"/>
    <col min="5" max="5" width="13.5703125" style="65" customWidth="1"/>
    <col min="6" max="6" width="14" style="65" customWidth="1"/>
    <col min="7" max="7" width="17.85546875" style="67" customWidth="1"/>
    <col min="8" max="8" width="21" style="65" customWidth="1"/>
    <col min="9" max="9" width="21.7109375" style="65" customWidth="1"/>
    <col min="10" max="16384" width="9.140625" style="65"/>
  </cols>
  <sheetData>
    <row r="1" spans="1:9">
      <c r="I1" s="1"/>
    </row>
    <row r="2" spans="1:9">
      <c r="I2" s="1"/>
    </row>
    <row r="3" spans="1:9">
      <c r="A3" s="21" t="s">
        <v>0</v>
      </c>
      <c r="B3" s="88" t="s">
        <v>1</v>
      </c>
      <c r="C3" s="202">
        <v>45778</v>
      </c>
      <c r="D3" s="203"/>
      <c r="E3" s="203"/>
      <c r="F3" s="203"/>
      <c r="G3" s="205"/>
      <c r="H3" s="203"/>
      <c r="I3" s="203"/>
    </row>
    <row r="4" spans="1:9">
      <c r="A4" s="20" t="s">
        <v>3</v>
      </c>
      <c r="B4" s="16" t="s">
        <v>4</v>
      </c>
      <c r="C4" s="203"/>
      <c r="D4" s="203"/>
      <c r="E4" s="203"/>
      <c r="F4" s="203"/>
      <c r="G4" s="205"/>
      <c r="H4" s="203"/>
      <c r="I4" s="203"/>
    </row>
    <row r="5" spans="1:9">
      <c r="A5" s="26"/>
      <c r="B5" s="88" t="s">
        <v>5</v>
      </c>
      <c r="C5" s="19" t="s">
        <v>6</v>
      </c>
      <c r="D5" s="123" t="s">
        <v>7</v>
      </c>
      <c r="E5" s="15" t="s">
        <v>26</v>
      </c>
      <c r="F5" s="15" t="s">
        <v>9</v>
      </c>
      <c r="G5" s="17" t="s">
        <v>27</v>
      </c>
      <c r="H5" s="15" t="s">
        <v>28</v>
      </c>
      <c r="I5" s="22" t="s">
        <v>29</v>
      </c>
    </row>
    <row r="6" spans="1:9">
      <c r="A6" s="23"/>
      <c r="B6" s="129">
        <v>1</v>
      </c>
      <c r="C6" s="82"/>
      <c r="D6" s="19"/>
      <c r="E6" s="70"/>
      <c r="F6" s="113"/>
      <c r="G6" s="114"/>
      <c r="H6" s="115"/>
      <c r="I6" s="70">
        <f>АПР.25!I6+F6-E6</f>
        <v>-1350</v>
      </c>
    </row>
    <row r="7" spans="1:9">
      <c r="A7" s="23"/>
      <c r="B7" s="129">
        <v>2</v>
      </c>
      <c r="C7" s="82"/>
      <c r="D7" s="19"/>
      <c r="E7" s="70"/>
      <c r="F7" s="113"/>
      <c r="G7" s="114"/>
      <c r="H7" s="115"/>
      <c r="I7" s="70">
        <f>АПР.25!I7+F7-E7</f>
        <v>-1350</v>
      </c>
    </row>
    <row r="8" spans="1:9">
      <c r="A8" s="23"/>
      <c r="B8" s="129">
        <v>3</v>
      </c>
      <c r="C8" s="82"/>
      <c r="D8" s="19"/>
      <c r="E8" s="70"/>
      <c r="F8" s="113"/>
      <c r="G8" s="114"/>
      <c r="H8" s="115"/>
      <c r="I8" s="70">
        <f>АПР.25!I8+F8-E8</f>
        <v>0</v>
      </c>
    </row>
    <row r="9" spans="1:9">
      <c r="A9" s="23"/>
      <c r="B9" s="129">
        <v>4</v>
      </c>
      <c r="C9" s="82"/>
      <c r="D9" s="19"/>
      <c r="E9" s="70"/>
      <c r="F9" s="113"/>
      <c r="G9" s="114"/>
      <c r="H9" s="115"/>
      <c r="I9" s="70">
        <f>АПР.25!I9+F9-E9</f>
        <v>-1350</v>
      </c>
    </row>
    <row r="10" spans="1:9">
      <c r="A10" s="23"/>
      <c r="B10" s="129">
        <v>5</v>
      </c>
      <c r="C10" s="82"/>
      <c r="D10" s="19"/>
      <c r="E10" s="70"/>
      <c r="F10" s="113"/>
      <c r="G10" s="114"/>
      <c r="H10" s="115"/>
      <c r="I10" s="70">
        <f>АПР.25!I10+F10-E10</f>
        <v>0</v>
      </c>
    </row>
    <row r="11" spans="1:9">
      <c r="A11" s="23"/>
      <c r="B11" s="129">
        <v>6</v>
      </c>
      <c r="C11" s="81"/>
      <c r="D11" s="19"/>
      <c r="E11" s="70"/>
      <c r="F11" s="113"/>
      <c r="G11" s="114"/>
      <c r="H11" s="115"/>
      <c r="I11" s="70">
        <f>АПР.25!I11+F11-E11</f>
        <v>-1350</v>
      </c>
    </row>
    <row r="12" spans="1:9">
      <c r="A12" s="23"/>
      <c r="B12" s="129">
        <v>7</v>
      </c>
      <c r="C12" s="82"/>
      <c r="D12" s="19"/>
      <c r="E12" s="70"/>
      <c r="F12" s="113"/>
      <c r="G12" s="114"/>
      <c r="H12" s="115"/>
      <c r="I12" s="70">
        <f>АПР.25!I12+F12-E12</f>
        <v>-1350</v>
      </c>
    </row>
    <row r="13" spans="1:9">
      <c r="A13" s="23"/>
      <c r="B13" s="129">
        <v>8</v>
      </c>
      <c r="C13" s="81"/>
      <c r="D13" s="19"/>
      <c r="E13" s="70"/>
      <c r="F13" s="113"/>
      <c r="G13" s="114"/>
      <c r="H13" s="115"/>
      <c r="I13" s="70">
        <f>АПР.25!I13+F13-E13</f>
        <v>-1350</v>
      </c>
    </row>
    <row r="14" spans="1:9">
      <c r="A14" s="26"/>
      <c r="B14" s="129" t="s">
        <v>10</v>
      </c>
      <c r="C14" s="82"/>
      <c r="D14" s="19"/>
      <c r="E14" s="70"/>
      <c r="F14" s="113"/>
      <c r="G14" s="114"/>
      <c r="H14" s="115"/>
      <c r="I14" s="70">
        <f>АПР.25!I14+F14-E14</f>
        <v>-4050</v>
      </c>
    </row>
    <row r="15" spans="1:9">
      <c r="A15" s="26"/>
      <c r="B15" s="129">
        <v>11</v>
      </c>
      <c r="C15" s="81"/>
      <c r="D15" s="19"/>
      <c r="E15" s="70"/>
      <c r="F15" s="113"/>
      <c r="G15" s="114"/>
      <c r="H15" s="115"/>
      <c r="I15" s="70">
        <f>АПР.25!I15+F15-E15</f>
        <v>-1350</v>
      </c>
    </row>
    <row r="16" spans="1:9">
      <c r="A16" s="23"/>
      <c r="B16" s="129">
        <v>12</v>
      </c>
      <c r="C16" s="81"/>
      <c r="D16" s="19"/>
      <c r="E16" s="70"/>
      <c r="F16" s="113"/>
      <c r="G16" s="114"/>
      <c r="H16" s="115"/>
      <c r="I16" s="70">
        <f>АПР.25!I16+F16-E16</f>
        <v>-1350</v>
      </c>
    </row>
    <row r="17" spans="1:9">
      <c r="A17" s="26"/>
      <c r="B17" s="129">
        <v>13</v>
      </c>
      <c r="C17" s="81"/>
      <c r="D17" s="19"/>
      <c r="E17" s="70"/>
      <c r="F17" s="113"/>
      <c r="G17" s="114"/>
      <c r="H17" s="115"/>
      <c r="I17" s="70">
        <f>АПР.25!I17+F17-E17</f>
        <v>-1350</v>
      </c>
    </row>
    <row r="18" spans="1:9">
      <c r="A18" s="26"/>
      <c r="B18" s="129">
        <v>14</v>
      </c>
      <c r="C18" s="81"/>
      <c r="D18" s="19"/>
      <c r="E18" s="70"/>
      <c r="F18" s="113"/>
      <c r="G18" s="114"/>
      <c r="H18" s="115"/>
      <c r="I18" s="70">
        <f>АПР.25!I18+F18-E18</f>
        <v>1350</v>
      </c>
    </row>
    <row r="19" spans="1:9">
      <c r="A19" s="26"/>
      <c r="B19" s="129" t="s">
        <v>12</v>
      </c>
      <c r="C19" s="81"/>
      <c r="D19" s="19"/>
      <c r="E19" s="70"/>
      <c r="F19" s="113"/>
      <c r="G19" s="114"/>
      <c r="H19" s="115"/>
      <c r="I19" s="70">
        <f>АПР.25!I19+F19-E19</f>
        <v>-1350</v>
      </c>
    </row>
    <row r="20" spans="1:9">
      <c r="A20" s="26"/>
      <c r="B20" s="129">
        <v>17</v>
      </c>
      <c r="C20" s="81"/>
      <c r="D20" s="19"/>
      <c r="E20" s="70"/>
      <c r="F20" s="113"/>
      <c r="G20" s="114"/>
      <c r="H20" s="115"/>
      <c r="I20" s="70">
        <f>АПР.25!I20+F20-E20</f>
        <v>0</v>
      </c>
    </row>
    <row r="21" spans="1:9">
      <c r="A21" s="26"/>
      <c r="B21" s="164">
        <v>18</v>
      </c>
      <c r="C21" s="81"/>
      <c r="D21" s="19"/>
      <c r="E21" s="70"/>
      <c r="F21" s="113"/>
      <c r="G21" s="114"/>
      <c r="H21" s="115"/>
      <c r="I21" s="70">
        <f>АПР.25!I21+F21-E21</f>
        <v>-1350</v>
      </c>
    </row>
    <row r="22" spans="1:9">
      <c r="A22" s="23"/>
      <c r="B22" s="129">
        <v>19</v>
      </c>
      <c r="C22" s="81"/>
      <c r="D22" s="19"/>
      <c r="E22" s="70"/>
      <c r="F22" s="113"/>
      <c r="G22" s="114"/>
      <c r="H22" s="115"/>
      <c r="I22" s="70">
        <f>АПР.25!I22+F22-E22</f>
        <v>0</v>
      </c>
    </row>
    <row r="23" spans="1:9">
      <c r="A23" s="26"/>
      <c r="B23" s="129">
        <v>20</v>
      </c>
      <c r="C23" s="81"/>
      <c r="D23" s="19"/>
      <c r="E23" s="70"/>
      <c r="F23" s="113"/>
      <c r="G23" s="114"/>
      <c r="H23" s="115"/>
      <c r="I23" s="70">
        <f>АПР.25!I23+F23-E23</f>
        <v>-1350</v>
      </c>
    </row>
    <row r="24" spans="1:9">
      <c r="A24" s="26"/>
      <c r="B24" s="129">
        <v>21</v>
      </c>
      <c r="C24" s="81"/>
      <c r="D24" s="19"/>
      <c r="E24" s="70"/>
      <c r="F24" s="113"/>
      <c r="G24" s="114"/>
      <c r="H24" s="115"/>
      <c r="I24" s="70">
        <f>АПР.25!I24+F24-E24</f>
        <v>-1350</v>
      </c>
    </row>
    <row r="25" spans="1:9">
      <c r="A25" s="26"/>
      <c r="B25" s="129">
        <v>22</v>
      </c>
      <c r="C25" s="81"/>
      <c r="D25" s="19"/>
      <c r="E25" s="70"/>
      <c r="F25" s="113"/>
      <c r="G25" s="114"/>
      <c r="H25" s="115"/>
      <c r="I25" s="70">
        <f>АПР.25!I25+F25-E25</f>
        <v>0</v>
      </c>
    </row>
    <row r="26" spans="1:9">
      <c r="A26" s="26"/>
      <c r="B26" s="129" t="s">
        <v>13</v>
      </c>
      <c r="C26" s="81"/>
      <c r="D26" s="19"/>
      <c r="E26" s="70"/>
      <c r="F26" s="113"/>
      <c r="G26" s="114"/>
      <c r="H26" s="115"/>
      <c r="I26" s="70">
        <f>АПР.25!I26+F26-E26</f>
        <v>-2700</v>
      </c>
    </row>
    <row r="27" spans="1:9">
      <c r="A27" s="23"/>
      <c r="B27" s="129">
        <v>25</v>
      </c>
      <c r="C27" s="81"/>
      <c r="D27" s="19"/>
      <c r="E27" s="70"/>
      <c r="F27" s="113"/>
      <c r="G27" s="114"/>
      <c r="H27" s="115"/>
      <c r="I27" s="70">
        <f>АПР.25!I27+F27-E27</f>
        <v>1350</v>
      </c>
    </row>
    <row r="28" spans="1:9">
      <c r="A28" s="26"/>
      <c r="B28" s="129">
        <v>26</v>
      </c>
      <c r="C28" s="81"/>
      <c r="D28" s="19"/>
      <c r="E28" s="70"/>
      <c r="F28" s="113"/>
      <c r="G28" s="114"/>
      <c r="H28" s="115"/>
      <c r="I28" s="70">
        <f>АПР.25!I28+F28-E28</f>
        <v>-1350</v>
      </c>
    </row>
    <row r="29" spans="1:9">
      <c r="A29" s="26"/>
      <c r="B29" s="129">
        <v>27</v>
      </c>
      <c r="C29" s="81"/>
      <c r="D29" s="19"/>
      <c r="E29" s="70"/>
      <c r="F29" s="113"/>
      <c r="G29" s="114"/>
      <c r="H29" s="115"/>
      <c r="I29" s="70">
        <f>АПР.25!I29+F29-E29</f>
        <v>0</v>
      </c>
    </row>
    <row r="30" spans="1:9">
      <c r="A30" s="26"/>
      <c r="B30" s="129">
        <v>28</v>
      </c>
      <c r="C30" s="81"/>
      <c r="D30" s="19"/>
      <c r="E30" s="70"/>
      <c r="F30" s="113"/>
      <c r="G30" s="114"/>
      <c r="H30" s="115"/>
      <c r="I30" s="70">
        <f>АПР.25!I30+F30-E30</f>
        <v>0</v>
      </c>
    </row>
    <row r="31" spans="1:9">
      <c r="A31" s="26"/>
      <c r="B31" s="129">
        <v>29</v>
      </c>
      <c r="C31" s="81"/>
      <c r="D31" s="19"/>
      <c r="E31" s="70"/>
      <c r="F31" s="113"/>
      <c r="G31" s="114"/>
      <c r="H31" s="115"/>
      <c r="I31" s="70">
        <f>АПР.25!I31+F31-E31</f>
        <v>-1350</v>
      </c>
    </row>
    <row r="32" spans="1:9">
      <c r="A32" s="23"/>
      <c r="B32" s="129" t="s">
        <v>14</v>
      </c>
      <c r="C32" s="81"/>
      <c r="D32" s="19"/>
      <c r="E32" s="70"/>
      <c r="F32" s="113"/>
      <c r="G32" s="114"/>
      <c r="H32" s="115"/>
      <c r="I32" s="70">
        <f>АПР.25!I32+F32-E32</f>
        <v>-4050</v>
      </c>
    </row>
    <row r="33" spans="1:9">
      <c r="A33" s="23"/>
      <c r="B33" s="129">
        <v>32</v>
      </c>
      <c r="C33" s="81"/>
      <c r="D33" s="19"/>
      <c r="E33" s="70"/>
      <c r="F33" s="113"/>
      <c r="G33" s="114"/>
      <c r="H33" s="115"/>
      <c r="I33" s="70">
        <f>АПР.25!I33+F33-E33</f>
        <v>-1350</v>
      </c>
    </row>
    <row r="34" spans="1:9">
      <c r="A34" s="26"/>
      <c r="B34" s="129">
        <v>34</v>
      </c>
      <c r="C34" s="81"/>
      <c r="D34" s="19"/>
      <c r="E34" s="70"/>
      <c r="F34" s="113"/>
      <c r="G34" s="114"/>
      <c r="H34" s="115"/>
      <c r="I34" s="70">
        <f>АПР.25!I34+F34-E34</f>
        <v>-1350</v>
      </c>
    </row>
    <row r="35" spans="1:9">
      <c r="A35" s="26"/>
      <c r="B35" s="129">
        <v>35</v>
      </c>
      <c r="C35" s="81"/>
      <c r="D35" s="19"/>
      <c r="E35" s="70"/>
      <c r="F35" s="113"/>
      <c r="G35" s="114"/>
      <c r="H35" s="115"/>
      <c r="I35" s="70">
        <f>АПР.25!I35+F35-E35</f>
        <v>-1350</v>
      </c>
    </row>
    <row r="36" spans="1:9">
      <c r="A36" s="26"/>
      <c r="B36" s="129">
        <v>36</v>
      </c>
      <c r="C36" s="81"/>
      <c r="D36" s="19"/>
      <c r="E36" s="70"/>
      <c r="F36" s="113"/>
      <c r="G36" s="114"/>
      <c r="H36" s="115"/>
      <c r="I36" s="70">
        <f>АПР.25!I36+F36-E36</f>
        <v>-1350</v>
      </c>
    </row>
    <row r="37" spans="1:9">
      <c r="A37" s="26"/>
      <c r="B37" s="129">
        <v>37</v>
      </c>
      <c r="C37" s="81"/>
      <c r="D37" s="19"/>
      <c r="E37" s="70"/>
      <c r="F37" s="113"/>
      <c r="G37" s="114"/>
      <c r="H37" s="115"/>
      <c r="I37" s="70">
        <f>АПР.25!I37+F37-E37</f>
        <v>-1350</v>
      </c>
    </row>
    <row r="38" spans="1:9">
      <c r="A38" s="26"/>
      <c r="B38" s="129" t="s">
        <v>15</v>
      </c>
      <c r="C38" s="81"/>
      <c r="D38" s="19"/>
      <c r="E38" s="70"/>
      <c r="F38" s="113"/>
      <c r="G38" s="114"/>
      <c r="H38" s="115"/>
      <c r="I38" s="70">
        <f>АПР.25!I38+F38-E38</f>
        <v>-500</v>
      </c>
    </row>
    <row r="39" spans="1:9">
      <c r="A39" s="27"/>
      <c r="B39" s="129">
        <v>38</v>
      </c>
      <c r="C39" s="82"/>
      <c r="D39" s="19"/>
      <c r="E39" s="70"/>
      <c r="F39" s="113"/>
      <c r="G39" s="114"/>
      <c r="H39" s="115"/>
      <c r="I39" s="70">
        <f>АПР.25!I39+F39-E39</f>
        <v>-1350</v>
      </c>
    </row>
    <row r="40" spans="1:9">
      <c r="A40" s="27"/>
      <c r="B40" s="129">
        <v>39</v>
      </c>
      <c r="C40" s="82"/>
      <c r="D40" s="19"/>
      <c r="E40" s="70"/>
      <c r="F40" s="113"/>
      <c r="G40" s="114"/>
      <c r="H40" s="115"/>
      <c r="I40" s="70">
        <f>АПР.25!I40+F40-E40</f>
        <v>-1350</v>
      </c>
    </row>
    <row r="41" spans="1:9">
      <c r="A41" s="27"/>
      <c r="B41" s="129">
        <v>40</v>
      </c>
      <c r="C41" s="82"/>
      <c r="D41" s="19"/>
      <c r="E41" s="70"/>
      <c r="F41" s="113"/>
      <c r="G41" s="114"/>
      <c r="H41" s="115"/>
      <c r="I41" s="70">
        <f>АПР.25!I41+F41-E41</f>
        <v>-1350</v>
      </c>
    </row>
    <row r="42" spans="1:9">
      <c r="A42" s="27"/>
      <c r="B42" s="129">
        <v>41</v>
      </c>
      <c r="C42" s="82"/>
      <c r="D42" s="19"/>
      <c r="E42" s="70"/>
      <c r="F42" s="113"/>
      <c r="G42" s="114"/>
      <c r="H42" s="115"/>
      <c r="I42" s="70">
        <f>АПР.25!I42+F42-E42</f>
        <v>-1350</v>
      </c>
    </row>
    <row r="43" spans="1:9">
      <c r="A43" s="27"/>
      <c r="B43" s="129">
        <v>42</v>
      </c>
      <c r="C43" s="81"/>
      <c r="D43" s="19"/>
      <c r="E43" s="70"/>
      <c r="F43" s="113"/>
      <c r="G43" s="114"/>
      <c r="H43" s="115"/>
      <c r="I43" s="70">
        <f>АПР.25!I43+F43-E43</f>
        <v>-1350</v>
      </c>
    </row>
    <row r="44" spans="1:9">
      <c r="A44" s="27"/>
      <c r="B44" s="129">
        <v>43</v>
      </c>
      <c r="C44" s="82"/>
      <c r="D44" s="19"/>
      <c r="E44" s="70"/>
      <c r="F44" s="113"/>
      <c r="G44" s="114"/>
      <c r="H44" s="115"/>
      <c r="I44" s="70">
        <f>АПР.25!I44+F44-E44</f>
        <v>-1350</v>
      </c>
    </row>
    <row r="45" spans="1:9">
      <c r="A45" s="27"/>
      <c r="B45" s="129">
        <v>44</v>
      </c>
      <c r="C45" s="82"/>
      <c r="D45" s="19"/>
      <c r="E45" s="70"/>
      <c r="F45" s="113"/>
      <c r="G45" s="114"/>
      <c r="H45" s="115"/>
      <c r="I45" s="70">
        <f>АПР.25!I45+F45-E45</f>
        <v>0</v>
      </c>
    </row>
    <row r="46" spans="1:9">
      <c r="A46" s="27"/>
      <c r="B46" s="129">
        <v>45</v>
      </c>
      <c r="C46" s="82"/>
      <c r="D46" s="19"/>
      <c r="E46" s="70"/>
      <c r="F46" s="113"/>
      <c r="G46" s="114"/>
      <c r="H46" s="115"/>
      <c r="I46" s="70">
        <f>АПР.25!I46+F46-E46</f>
        <v>-1350</v>
      </c>
    </row>
    <row r="47" spans="1:9">
      <c r="A47" s="27"/>
      <c r="B47" s="129">
        <v>46</v>
      </c>
      <c r="C47" s="82"/>
      <c r="D47" s="19"/>
      <c r="E47" s="70"/>
      <c r="F47" s="113"/>
      <c r="G47" s="114"/>
      <c r="H47" s="115"/>
      <c r="I47" s="70">
        <f>АПР.25!I47+F47-E47</f>
        <v>-1350</v>
      </c>
    </row>
    <row r="48" spans="1:9">
      <c r="A48" s="27"/>
      <c r="B48" s="129">
        <v>47</v>
      </c>
      <c r="C48" s="82"/>
      <c r="D48" s="19"/>
      <c r="E48" s="70"/>
      <c r="F48" s="113"/>
      <c r="G48" s="114"/>
      <c r="H48" s="115"/>
      <c r="I48" s="70">
        <f>АПР.25!I48+F48-E48</f>
        <v>-1350</v>
      </c>
    </row>
    <row r="49" spans="1:9">
      <c r="A49" s="27"/>
      <c r="B49" s="129">
        <v>48</v>
      </c>
      <c r="C49" s="82"/>
      <c r="D49" s="19"/>
      <c r="E49" s="70"/>
      <c r="F49" s="113"/>
      <c r="G49" s="114"/>
      <c r="H49" s="115"/>
      <c r="I49" s="70">
        <f>АПР.25!I49+F49-E49</f>
        <v>-1350</v>
      </c>
    </row>
    <row r="50" spans="1:9">
      <c r="A50" s="26"/>
      <c r="B50" s="129">
        <v>49</v>
      </c>
      <c r="C50" s="82"/>
      <c r="D50" s="19"/>
      <c r="E50" s="70"/>
      <c r="F50" s="113"/>
      <c r="G50" s="114"/>
      <c r="H50" s="115"/>
      <c r="I50" s="70">
        <f>АПР.25!I50+F50-E50</f>
        <v>-1350</v>
      </c>
    </row>
    <row r="51" spans="1:9">
      <c r="A51" s="26"/>
      <c r="B51" s="129" t="s">
        <v>16</v>
      </c>
      <c r="C51" s="82"/>
      <c r="D51" s="19"/>
      <c r="E51" s="70"/>
      <c r="F51" s="113"/>
      <c r="G51" s="114"/>
      <c r="H51" s="115"/>
      <c r="I51" s="70">
        <f>АПР.25!I51+F51-E51</f>
        <v>-1350</v>
      </c>
    </row>
    <row r="52" spans="1:9">
      <c r="A52" s="26"/>
      <c r="B52" s="129">
        <v>50</v>
      </c>
      <c r="C52" s="82"/>
      <c r="D52" s="19"/>
      <c r="E52" s="70"/>
      <c r="F52" s="113"/>
      <c r="G52" s="114"/>
      <c r="H52" s="115"/>
      <c r="I52" s="70">
        <f>АПР.25!I52+F52-E52</f>
        <v>-1350</v>
      </c>
    </row>
    <row r="53" spans="1:9">
      <c r="A53" s="26"/>
      <c r="B53" s="129">
        <v>51</v>
      </c>
      <c r="C53" s="82"/>
      <c r="D53" s="19"/>
      <c r="E53" s="70"/>
      <c r="F53" s="113"/>
      <c r="G53" s="114"/>
      <c r="H53" s="115"/>
      <c r="I53" s="70">
        <f>АПР.25!I53+F53-E53</f>
        <v>-1350</v>
      </c>
    </row>
    <row r="54" spans="1:9">
      <c r="A54" s="26"/>
      <c r="B54" s="129" t="s">
        <v>17</v>
      </c>
      <c r="C54" s="82"/>
      <c r="D54" s="19"/>
      <c r="E54" s="70"/>
      <c r="F54" s="113"/>
      <c r="G54" s="114"/>
      <c r="H54" s="115"/>
      <c r="I54" s="70">
        <f>АПР.25!I54+F54-E54</f>
        <v>-1350</v>
      </c>
    </row>
    <row r="55" spans="1:9">
      <c r="A55" s="26"/>
      <c r="B55" s="129">
        <v>52</v>
      </c>
      <c r="C55" s="82"/>
      <c r="D55" s="19"/>
      <c r="E55" s="70"/>
      <c r="F55" s="113"/>
      <c r="G55" s="114"/>
      <c r="H55" s="115"/>
      <c r="I55" s="70">
        <f>АПР.25!I55+F55-E55</f>
        <v>-1350</v>
      </c>
    </row>
    <row r="56" spans="1:9">
      <c r="A56" s="26"/>
      <c r="B56" s="129">
        <v>53</v>
      </c>
      <c r="C56" s="82"/>
      <c r="D56" s="19"/>
      <c r="E56" s="70"/>
      <c r="F56" s="113"/>
      <c r="G56" s="114"/>
      <c r="H56" s="115"/>
      <c r="I56" s="70">
        <f>АПР.25!I56+F56-E56</f>
        <v>-1350</v>
      </c>
    </row>
    <row r="57" spans="1:9">
      <c r="A57" s="26"/>
      <c r="B57" s="129" t="s">
        <v>18</v>
      </c>
      <c r="C57" s="82"/>
      <c r="D57" s="19"/>
      <c r="E57" s="70"/>
      <c r="F57" s="113"/>
      <c r="G57" s="114"/>
      <c r="H57" s="115"/>
      <c r="I57" s="70">
        <f>АПР.25!I57+F57-E57</f>
        <v>0</v>
      </c>
    </row>
    <row r="58" spans="1:9">
      <c r="A58" s="26"/>
      <c r="B58" s="129">
        <v>56</v>
      </c>
      <c r="C58" s="84"/>
      <c r="D58" s="19"/>
      <c r="E58" s="70"/>
      <c r="F58" s="113"/>
      <c r="G58" s="114"/>
      <c r="H58" s="115"/>
      <c r="I58" s="70">
        <f>АПР.25!I58+F58-E58</f>
        <v>0</v>
      </c>
    </row>
    <row r="59" spans="1:9">
      <c r="A59" s="26"/>
      <c r="B59" s="129">
        <v>57</v>
      </c>
      <c r="C59" s="82"/>
      <c r="D59" s="19"/>
      <c r="E59" s="70"/>
      <c r="F59" s="113"/>
      <c r="G59" s="114"/>
      <c r="H59" s="115"/>
      <c r="I59" s="70">
        <f>АПР.25!I59+F59-E59</f>
        <v>-1350</v>
      </c>
    </row>
    <row r="60" spans="1:9">
      <c r="A60" s="27"/>
      <c r="B60" s="129">
        <v>58</v>
      </c>
      <c r="C60" s="82"/>
      <c r="D60" s="19"/>
      <c r="E60" s="70"/>
      <c r="F60" s="113"/>
      <c r="G60" s="114"/>
      <c r="H60" s="115"/>
      <c r="I60" s="70">
        <f>АПР.25!I60+F60-E60</f>
        <v>-1350</v>
      </c>
    </row>
    <row r="61" spans="1:9">
      <c r="A61" s="23"/>
      <c r="B61" s="129">
        <v>60</v>
      </c>
      <c r="C61" s="82"/>
      <c r="D61" s="19"/>
      <c r="E61" s="70"/>
      <c r="F61" s="113"/>
      <c r="G61" s="114"/>
      <c r="H61" s="115"/>
      <c r="I61" s="70">
        <f>АПР.25!I61+F61-E61</f>
        <v>-1350</v>
      </c>
    </row>
    <row r="62" spans="1:9">
      <c r="A62" s="23"/>
      <c r="B62" s="129">
        <v>61</v>
      </c>
      <c r="C62" s="82"/>
      <c r="D62" s="19"/>
      <c r="E62" s="70"/>
      <c r="F62" s="113"/>
      <c r="G62" s="114"/>
      <c r="H62" s="115"/>
      <c r="I62" s="70">
        <f>АПР.25!I62+F62-E62</f>
        <v>-1350</v>
      </c>
    </row>
    <row r="63" spans="1:9">
      <c r="A63" s="23"/>
      <c r="B63" s="129">
        <v>62</v>
      </c>
      <c r="C63" s="82"/>
      <c r="D63" s="19"/>
      <c r="E63" s="70"/>
      <c r="F63" s="113"/>
      <c r="G63" s="114"/>
      <c r="H63" s="115"/>
      <c r="I63" s="70">
        <f>АПР.25!I63+F63-E63</f>
        <v>-1350</v>
      </c>
    </row>
    <row r="64" spans="1:9">
      <c r="A64" s="23"/>
      <c r="B64" s="129">
        <v>63</v>
      </c>
      <c r="C64" s="82"/>
      <c r="D64" s="19"/>
      <c r="E64" s="70"/>
      <c r="F64" s="113"/>
      <c r="G64" s="114"/>
      <c r="H64" s="115"/>
      <c r="I64" s="70">
        <f>АПР.25!I64+F64-E64</f>
        <v>-1350</v>
      </c>
    </row>
    <row r="65" spans="1:9">
      <c r="A65" s="27"/>
      <c r="B65" s="129">
        <v>64</v>
      </c>
      <c r="C65" s="82"/>
      <c r="D65" s="19"/>
      <c r="E65" s="70"/>
      <c r="F65" s="113"/>
      <c r="G65" s="114"/>
      <c r="H65" s="115"/>
      <c r="I65" s="70">
        <f>АПР.25!I65+F65-E65</f>
        <v>-1350</v>
      </c>
    </row>
    <row r="66" spans="1:9">
      <c r="A66" s="27"/>
      <c r="B66" s="129">
        <v>65.66</v>
      </c>
      <c r="C66" s="82"/>
      <c r="D66" s="19"/>
      <c r="E66" s="70"/>
      <c r="F66" s="113"/>
      <c r="G66" s="114"/>
      <c r="H66" s="115"/>
      <c r="I66" s="70">
        <f>АПР.25!I66+F66-E66</f>
        <v>13500</v>
      </c>
    </row>
    <row r="67" spans="1:9">
      <c r="A67" s="27"/>
      <c r="B67" s="129">
        <v>67</v>
      </c>
      <c r="C67" s="82"/>
      <c r="D67" s="19"/>
      <c r="E67" s="70"/>
      <c r="F67" s="113"/>
      <c r="G67" s="114"/>
      <c r="H67" s="115"/>
      <c r="I67" s="70">
        <f>АПР.25!I67+F67-E67</f>
        <v>-1350</v>
      </c>
    </row>
    <row r="68" spans="1:9">
      <c r="A68" s="27"/>
      <c r="B68" s="129">
        <v>68</v>
      </c>
      <c r="C68" s="82"/>
      <c r="D68" s="19"/>
      <c r="E68" s="70"/>
      <c r="F68" s="113"/>
      <c r="G68" s="114"/>
      <c r="H68" s="115"/>
      <c r="I68" s="70">
        <f>АПР.25!I68+F68-E68</f>
        <v>-1350</v>
      </c>
    </row>
    <row r="69" spans="1:9">
      <c r="A69" s="27"/>
      <c r="B69" s="129">
        <v>69</v>
      </c>
      <c r="C69" s="82"/>
      <c r="D69" s="19"/>
      <c r="E69" s="70"/>
      <c r="F69" s="113"/>
      <c r="G69" s="114"/>
      <c r="H69" s="115"/>
      <c r="I69" s="70">
        <f>АПР.25!I69+F69-E69</f>
        <v>0</v>
      </c>
    </row>
    <row r="70" spans="1:9">
      <c r="A70" s="27"/>
      <c r="B70" s="129">
        <v>70</v>
      </c>
      <c r="C70" s="82"/>
      <c r="D70" s="19"/>
      <c r="E70" s="70"/>
      <c r="F70" s="113"/>
      <c r="G70" s="114"/>
      <c r="H70" s="115"/>
      <c r="I70" s="70">
        <f>АПР.25!I70+F70-E70</f>
        <v>0</v>
      </c>
    </row>
    <row r="71" spans="1:9">
      <c r="A71" s="27"/>
      <c r="B71" s="26">
        <v>71</v>
      </c>
      <c r="C71" s="87"/>
      <c r="D71" s="19"/>
      <c r="E71" s="70"/>
      <c r="F71" s="113"/>
      <c r="G71" s="114"/>
      <c r="H71" s="115"/>
      <c r="I71" s="70">
        <f>АПР.25!I71+F71-E71</f>
        <v>-1350</v>
      </c>
    </row>
    <row r="72" spans="1:9">
      <c r="A72" s="27"/>
      <c r="B72" s="129">
        <v>72</v>
      </c>
      <c r="C72" s="81"/>
      <c r="D72" s="19"/>
      <c r="E72" s="70"/>
      <c r="F72" s="113"/>
      <c r="G72" s="114"/>
      <c r="H72" s="115"/>
      <c r="I72" s="70">
        <f>АПР.25!I72+F72-E72</f>
        <v>-1350</v>
      </c>
    </row>
    <row r="73" spans="1:9">
      <c r="A73" s="27"/>
      <c r="B73" s="129">
        <v>73</v>
      </c>
      <c r="C73" s="82"/>
      <c r="D73" s="19"/>
      <c r="E73" s="70"/>
      <c r="F73" s="113"/>
      <c r="G73" s="114"/>
      <c r="H73" s="115"/>
      <c r="I73" s="70">
        <f>АПР.25!I73+F73-E73</f>
        <v>-1350</v>
      </c>
    </row>
    <row r="74" spans="1:9">
      <c r="A74" s="23"/>
      <c r="B74" s="129">
        <v>74</v>
      </c>
      <c r="C74" s="82"/>
      <c r="D74" s="19"/>
      <c r="E74" s="70"/>
      <c r="F74" s="113"/>
      <c r="G74" s="114"/>
      <c r="H74" s="115"/>
      <c r="I74" s="70">
        <f>АПР.25!I74+F74-E74</f>
        <v>-1350</v>
      </c>
    </row>
    <row r="75" spans="1:9">
      <c r="A75" s="26"/>
      <c r="B75" s="129">
        <v>75</v>
      </c>
      <c r="C75" s="82"/>
      <c r="D75" s="19"/>
      <c r="E75" s="70"/>
      <c r="F75" s="113"/>
      <c r="G75" s="114"/>
      <c r="H75" s="115"/>
      <c r="I75" s="70">
        <f>АПР.25!I75+F75-E75</f>
        <v>-1350</v>
      </c>
    </row>
    <row r="76" spans="1:9">
      <c r="A76" s="23"/>
      <c r="B76" s="129">
        <v>76</v>
      </c>
      <c r="C76" s="82"/>
      <c r="D76" s="19"/>
      <c r="E76" s="70"/>
      <c r="F76" s="113"/>
      <c r="G76" s="114"/>
      <c r="H76" s="115"/>
      <c r="I76" s="70">
        <f>АПР.25!I76+F76-E76</f>
        <v>-1350</v>
      </c>
    </row>
    <row r="77" spans="1:9">
      <c r="A77" s="23"/>
      <c r="B77" s="129">
        <v>77</v>
      </c>
      <c r="C77" s="82"/>
      <c r="D77" s="19"/>
      <c r="E77" s="70"/>
      <c r="F77" s="113"/>
      <c r="G77" s="114"/>
      <c r="H77" s="115"/>
      <c r="I77" s="70">
        <f>АПР.25!I77+F77-E77</f>
        <v>-1350</v>
      </c>
    </row>
    <row r="78" spans="1:9">
      <c r="A78" s="23"/>
      <c r="B78" s="129" t="s">
        <v>19</v>
      </c>
      <c r="C78" s="82"/>
      <c r="D78" s="19"/>
      <c r="E78" s="70"/>
      <c r="F78" s="113"/>
      <c r="G78" s="114"/>
      <c r="H78" s="115"/>
      <c r="I78" s="70">
        <f>АПР.25!I78+F78-E78</f>
        <v>-1350</v>
      </c>
    </row>
    <row r="79" spans="1:9">
      <c r="A79" s="23"/>
      <c r="B79" s="129">
        <v>80</v>
      </c>
      <c r="C79" s="81"/>
      <c r="D79" s="19"/>
      <c r="E79" s="70"/>
      <c r="F79" s="113"/>
      <c r="G79" s="114"/>
      <c r="H79" s="115"/>
      <c r="I79" s="70">
        <f>АПР.25!I79+F79-E79</f>
        <v>-1350</v>
      </c>
    </row>
    <row r="80" spans="1:9">
      <c r="A80" s="26"/>
      <c r="B80" s="129">
        <v>81</v>
      </c>
      <c r="C80" s="81"/>
      <c r="D80" s="19"/>
      <c r="E80" s="70"/>
      <c r="F80" s="113"/>
      <c r="G80" s="114"/>
      <c r="H80" s="115"/>
      <c r="I80" s="70">
        <f>АПР.25!I80+F80-E80</f>
        <v>-1350</v>
      </c>
    </row>
    <row r="81" spans="1:9">
      <c r="A81" s="27"/>
      <c r="B81" s="129">
        <v>82</v>
      </c>
      <c r="C81" s="81"/>
      <c r="D81" s="19"/>
      <c r="E81" s="70"/>
      <c r="F81" s="113"/>
      <c r="G81" s="114"/>
      <c r="H81" s="115"/>
      <c r="I81" s="70">
        <f>АПР.25!I81+F81-E81</f>
        <v>-1350</v>
      </c>
    </row>
    <row r="82" spans="1:9">
      <c r="A82" s="27"/>
      <c r="B82" s="129">
        <v>83</v>
      </c>
      <c r="C82" s="81"/>
      <c r="D82" s="19"/>
      <c r="E82" s="70"/>
      <c r="F82" s="113"/>
      <c r="G82" s="114"/>
      <c r="H82" s="115"/>
      <c r="I82" s="70">
        <f>АПР.25!I82+F82-E82</f>
        <v>650</v>
      </c>
    </row>
    <row r="83" spans="1:9">
      <c r="A83" s="27"/>
      <c r="B83" s="129">
        <v>84</v>
      </c>
      <c r="C83" s="81"/>
      <c r="D83" s="19"/>
      <c r="E83" s="70"/>
      <c r="F83" s="113"/>
      <c r="G83" s="114"/>
      <c r="H83" s="115"/>
      <c r="I83" s="70">
        <f>АПР.25!I83+F83-E83</f>
        <v>0</v>
      </c>
    </row>
    <row r="84" spans="1:9">
      <c r="A84" s="23"/>
      <c r="B84" s="129">
        <v>85</v>
      </c>
      <c r="C84" s="81"/>
      <c r="D84" s="19"/>
      <c r="E84" s="70"/>
      <c r="F84" s="113"/>
      <c r="G84" s="114"/>
      <c r="H84" s="115"/>
      <c r="I84" s="70">
        <f>АПР.25!I84+F84-E84</f>
        <v>-1350</v>
      </c>
    </row>
    <row r="85" spans="1:9">
      <c r="A85" s="27"/>
      <c r="B85" s="129">
        <v>86</v>
      </c>
      <c r="C85" s="81"/>
      <c r="D85" s="19"/>
      <c r="E85" s="70"/>
      <c r="F85" s="113"/>
      <c r="G85" s="114"/>
      <c r="H85" s="115"/>
      <c r="I85" s="70">
        <f>АПР.25!I85+F85-E85</f>
        <v>-1350</v>
      </c>
    </row>
    <row r="86" spans="1:9">
      <c r="A86" s="27"/>
      <c r="B86" s="129">
        <v>87</v>
      </c>
      <c r="C86" s="81"/>
      <c r="D86" s="19"/>
      <c r="E86" s="70"/>
      <c r="F86" s="113"/>
      <c r="G86" s="114"/>
      <c r="H86" s="115"/>
      <c r="I86" s="70">
        <f>АПР.25!I86+F86-E86</f>
        <v>-1350</v>
      </c>
    </row>
    <row r="87" spans="1:9">
      <c r="A87" s="27"/>
      <c r="B87" s="129">
        <v>88</v>
      </c>
      <c r="C87" s="81"/>
      <c r="D87" s="19"/>
      <c r="E87" s="70"/>
      <c r="F87" s="113"/>
      <c r="G87" s="114"/>
      <c r="H87" s="115"/>
      <c r="I87" s="70">
        <f>АПР.25!I87+F87-E87</f>
        <v>-1350</v>
      </c>
    </row>
    <row r="88" spans="1:9">
      <c r="A88" s="27"/>
      <c r="B88" s="129">
        <v>89</v>
      </c>
      <c r="C88" s="81"/>
      <c r="D88" s="19"/>
      <c r="E88" s="70"/>
      <c r="F88" s="113"/>
      <c r="G88" s="114"/>
      <c r="H88" s="115"/>
      <c r="I88" s="70">
        <f>АПР.25!I88+F88-E88</f>
        <v>-1350</v>
      </c>
    </row>
    <row r="89" spans="1:9">
      <c r="A89" s="27"/>
      <c r="B89" s="129">
        <v>90</v>
      </c>
      <c r="C89" s="81"/>
      <c r="D89" s="19"/>
      <c r="E89" s="70"/>
      <c r="F89" s="113"/>
      <c r="G89" s="114"/>
      <c r="H89" s="115"/>
      <c r="I89" s="70">
        <f>АПР.25!I89+F89-E89</f>
        <v>-1350</v>
      </c>
    </row>
    <row r="90" spans="1:9">
      <c r="A90" s="27"/>
      <c r="B90" s="129">
        <v>91</v>
      </c>
      <c r="C90" s="81"/>
      <c r="D90" s="19"/>
      <c r="E90" s="70"/>
      <c r="F90" s="113"/>
      <c r="G90" s="114"/>
      <c r="H90" s="115"/>
      <c r="I90" s="70">
        <f>АПР.25!I90+F90-E90</f>
        <v>-1350</v>
      </c>
    </row>
    <row r="91" spans="1:9">
      <c r="A91" s="27"/>
      <c r="B91" s="129">
        <v>92</v>
      </c>
      <c r="C91" s="81"/>
      <c r="D91" s="19"/>
      <c r="E91" s="70"/>
      <c r="F91" s="113"/>
      <c r="G91" s="114"/>
      <c r="H91" s="115"/>
      <c r="I91" s="70">
        <f>АПР.25!I91+F91-E91</f>
        <v>650</v>
      </c>
    </row>
    <row r="92" spans="1:9">
      <c r="A92" s="28"/>
      <c r="B92" s="129">
        <v>93</v>
      </c>
      <c r="C92" s="81"/>
      <c r="D92" s="19"/>
      <c r="E92" s="70"/>
      <c r="F92" s="113"/>
      <c r="G92" s="114"/>
      <c r="H92" s="115"/>
      <c r="I92" s="70">
        <f>АПР.25!I92+F92-E92</f>
        <v>-1350</v>
      </c>
    </row>
    <row r="93" spans="1:9">
      <c r="A93" s="27"/>
      <c r="B93" s="129">
        <v>94</v>
      </c>
      <c r="C93" s="81"/>
      <c r="D93" s="19"/>
      <c r="E93" s="70"/>
      <c r="F93" s="113"/>
      <c r="G93" s="114"/>
      <c r="H93" s="115"/>
      <c r="I93" s="70">
        <f>АПР.25!I93+F93-E93</f>
        <v>0</v>
      </c>
    </row>
    <row r="94" spans="1:9">
      <c r="A94" s="23"/>
      <c r="B94" s="129">
        <v>95</v>
      </c>
      <c r="C94" s="81"/>
      <c r="D94" s="19"/>
      <c r="E94" s="70"/>
      <c r="F94" s="113"/>
      <c r="G94" s="114"/>
      <c r="H94" s="115"/>
      <c r="I94" s="70">
        <f>АПР.25!I94+F94-E94</f>
        <v>-1350</v>
      </c>
    </row>
    <row r="95" spans="1:9">
      <c r="A95" s="23"/>
      <c r="B95" s="129">
        <v>96</v>
      </c>
      <c r="C95" s="81"/>
      <c r="D95" s="19"/>
      <c r="E95" s="70"/>
      <c r="F95" s="113"/>
      <c r="G95" s="114"/>
      <c r="H95" s="115"/>
      <c r="I95" s="70">
        <f>АПР.25!I95+F95-E95</f>
        <v>-1350</v>
      </c>
    </row>
    <row r="96" spans="1:9">
      <c r="A96" s="23"/>
      <c r="B96" s="129">
        <v>97</v>
      </c>
      <c r="C96" s="81"/>
      <c r="D96" s="19"/>
      <c r="E96" s="70"/>
      <c r="F96" s="113"/>
      <c r="G96" s="114"/>
      <c r="H96" s="115"/>
      <c r="I96" s="70">
        <f>АПР.25!I96+F96-E96</f>
        <v>0</v>
      </c>
    </row>
    <row r="97" spans="1:9">
      <c r="A97" s="23"/>
      <c r="B97" s="179" t="s">
        <v>44</v>
      </c>
      <c r="C97" s="81"/>
      <c r="D97" s="19"/>
      <c r="E97" s="70"/>
      <c r="F97" s="113"/>
      <c r="G97" s="114"/>
      <c r="H97" s="115"/>
      <c r="I97" s="70">
        <f>АПР.25!I97+F97-E97</f>
        <v>-1350</v>
      </c>
    </row>
    <row r="98" spans="1:9">
      <c r="A98" s="23"/>
      <c r="B98" s="187" t="s">
        <v>57</v>
      </c>
      <c r="C98" s="81"/>
      <c r="D98" s="19"/>
      <c r="E98" s="70"/>
      <c r="F98" s="113"/>
      <c r="G98" s="114"/>
      <c r="H98" s="115"/>
      <c r="I98" s="70">
        <f>АПР.25!I98+F98-E98</f>
        <v>-1350</v>
      </c>
    </row>
    <row r="99" spans="1:9">
      <c r="A99" s="23"/>
      <c r="B99" s="183" t="s">
        <v>50</v>
      </c>
      <c r="C99" s="81"/>
      <c r="D99" s="19"/>
      <c r="E99" s="70"/>
      <c r="F99" s="113"/>
      <c r="G99" s="114"/>
      <c r="H99" s="115"/>
      <c r="I99" s="70">
        <f>АПР.25!I99+F99-E99</f>
        <v>0</v>
      </c>
    </row>
    <row r="100" spans="1:9">
      <c r="A100" s="23"/>
      <c r="B100" s="190" t="s">
        <v>69</v>
      </c>
      <c r="C100" s="81"/>
      <c r="D100" s="19"/>
      <c r="E100" s="70"/>
      <c r="F100" s="113"/>
      <c r="G100" s="114"/>
      <c r="H100" s="115"/>
      <c r="I100" s="70">
        <f>АПР.25!I100+F100-E100</f>
        <v>0</v>
      </c>
    </row>
    <row r="101" spans="1:9">
      <c r="A101" s="23"/>
      <c r="B101" s="129" t="s">
        <v>35</v>
      </c>
      <c r="C101" s="81"/>
      <c r="D101" s="19"/>
      <c r="E101" s="70"/>
      <c r="F101" s="113"/>
      <c r="G101" s="114"/>
      <c r="H101" s="115"/>
      <c r="I101" s="70">
        <f>АПР.25!I101+F101-E101</f>
        <v>-1350</v>
      </c>
    </row>
    <row r="102" spans="1:9">
      <c r="A102" s="23"/>
      <c r="B102" s="129" t="s">
        <v>33</v>
      </c>
      <c r="C102" s="81"/>
      <c r="D102" s="19"/>
      <c r="E102" s="70"/>
      <c r="F102" s="113"/>
      <c r="G102" s="114"/>
      <c r="H102" s="115"/>
      <c r="I102" s="70">
        <f>АПР.25!I102+F102-E102</f>
        <v>-1350</v>
      </c>
    </row>
    <row r="103" spans="1:9">
      <c r="A103" s="23" t="s">
        <v>52</v>
      </c>
      <c r="B103" s="170" t="s">
        <v>42</v>
      </c>
      <c r="C103" s="81"/>
      <c r="D103" s="19"/>
      <c r="E103" s="70"/>
      <c r="F103" s="113"/>
      <c r="G103" s="114"/>
      <c r="H103" s="115"/>
      <c r="I103" s="70">
        <f>АПР.25!I103+F103-E103</f>
        <v>0</v>
      </c>
    </row>
    <row r="104" spans="1:9">
      <c r="A104" s="23"/>
      <c r="B104" s="129">
        <v>100</v>
      </c>
      <c r="C104" s="81"/>
      <c r="D104" s="19"/>
      <c r="E104" s="70"/>
      <c r="F104" s="113"/>
      <c r="G104" s="114"/>
      <c r="H104" s="115"/>
      <c r="I104" s="70">
        <f>АПР.25!I104+F104-E104</f>
        <v>0</v>
      </c>
    </row>
    <row r="105" spans="1:9">
      <c r="A105" s="23"/>
      <c r="B105" s="179" t="s">
        <v>45</v>
      </c>
      <c r="C105" s="81"/>
      <c r="D105" s="19"/>
      <c r="E105" s="70"/>
      <c r="F105" s="113"/>
      <c r="G105" s="114"/>
      <c r="H105" s="115"/>
      <c r="I105" s="70">
        <f>АПР.25!I105+F105-E105</f>
        <v>-1350</v>
      </c>
    </row>
    <row r="106" spans="1:9">
      <c r="A106" s="26"/>
      <c r="B106" s="129">
        <v>101</v>
      </c>
      <c r="C106" s="81"/>
      <c r="D106" s="19"/>
      <c r="E106" s="70"/>
      <c r="F106" s="113"/>
      <c r="G106" s="114"/>
      <c r="H106" s="115"/>
      <c r="I106" s="70">
        <f>АПР.25!I106+F106-E106</f>
        <v>-1350</v>
      </c>
    </row>
    <row r="107" spans="1:9">
      <c r="A107" s="26"/>
      <c r="B107" s="129">
        <v>102</v>
      </c>
      <c r="C107" s="84"/>
      <c r="D107" s="19"/>
      <c r="E107" s="70"/>
      <c r="F107" s="113"/>
      <c r="G107" s="114"/>
      <c r="H107" s="115"/>
      <c r="I107" s="70">
        <f>АПР.25!I107+F107-E107</f>
        <v>-1350</v>
      </c>
    </row>
    <row r="108" spans="1:9">
      <c r="A108" s="26" t="s">
        <v>39</v>
      </c>
      <c r="B108" s="129">
        <v>103</v>
      </c>
      <c r="C108" s="81"/>
      <c r="D108" s="19"/>
      <c r="E108" s="70"/>
      <c r="F108" s="113"/>
      <c r="G108" s="114"/>
      <c r="H108" s="115"/>
      <c r="I108" s="70">
        <f>АПР.25!I108+F108-E108</f>
        <v>-1350</v>
      </c>
    </row>
    <row r="109" spans="1:9">
      <c r="A109" s="27"/>
      <c r="B109" s="129">
        <v>104</v>
      </c>
      <c r="C109" s="81"/>
      <c r="D109" s="19"/>
      <c r="E109" s="70"/>
      <c r="F109" s="113"/>
      <c r="G109" s="114"/>
      <c r="H109" s="115"/>
      <c r="I109" s="70">
        <f>АПР.25!I109+F109-E109</f>
        <v>-1350</v>
      </c>
    </row>
    <row r="110" spans="1:9">
      <c r="A110" s="27"/>
      <c r="B110" s="129">
        <v>105</v>
      </c>
      <c r="C110" s="81"/>
      <c r="D110" s="19"/>
      <c r="E110" s="70"/>
      <c r="F110" s="113"/>
      <c r="G110" s="114"/>
      <c r="H110" s="115"/>
      <c r="I110" s="70">
        <f>АПР.25!I110+F110-E110</f>
        <v>-1350</v>
      </c>
    </row>
    <row r="111" spans="1:9">
      <c r="A111" s="27"/>
      <c r="B111" s="129">
        <v>106</v>
      </c>
      <c r="C111" s="81"/>
      <c r="D111" s="19"/>
      <c r="E111" s="70"/>
      <c r="F111" s="113"/>
      <c r="G111" s="114"/>
      <c r="H111" s="115"/>
      <c r="I111" s="70">
        <f>АПР.25!I111+F111-E111</f>
        <v>-1350</v>
      </c>
    </row>
    <row r="112" spans="1:9">
      <c r="A112" s="27"/>
      <c r="B112" s="185" t="s">
        <v>54</v>
      </c>
      <c r="C112" s="81"/>
      <c r="D112" s="19"/>
      <c r="E112" s="70"/>
      <c r="F112" s="113"/>
      <c r="G112" s="114"/>
      <c r="H112" s="115"/>
      <c r="I112" s="70">
        <f>АПР.25!I112+F112-E112</f>
        <v>-1350</v>
      </c>
    </row>
    <row r="113" spans="1:9">
      <c r="A113" s="27"/>
      <c r="B113" s="129">
        <v>107</v>
      </c>
      <c r="C113" s="81"/>
      <c r="D113" s="19"/>
      <c r="E113" s="70"/>
      <c r="F113" s="113"/>
      <c r="G113" s="114"/>
      <c r="H113" s="115"/>
      <c r="I113" s="70">
        <f>АПР.25!I113+F113-E113</f>
        <v>0</v>
      </c>
    </row>
    <row r="114" spans="1:9">
      <c r="A114" s="27"/>
      <c r="B114" s="129">
        <v>108</v>
      </c>
      <c r="C114" s="81"/>
      <c r="D114" s="19"/>
      <c r="E114" s="70"/>
      <c r="F114" s="113"/>
      <c r="G114" s="114"/>
      <c r="H114" s="115"/>
      <c r="I114" s="70">
        <f>АПР.25!I114+F114-E114</f>
        <v>0</v>
      </c>
    </row>
    <row r="115" spans="1:9">
      <c r="A115" s="27"/>
      <c r="B115" s="129">
        <v>109</v>
      </c>
      <c r="C115" s="81"/>
      <c r="D115" s="19"/>
      <c r="E115" s="70"/>
      <c r="F115" s="113"/>
      <c r="G115" s="114"/>
      <c r="H115" s="115"/>
      <c r="I115" s="70">
        <f>АПР.25!I115+F115-E115</f>
        <v>-1350</v>
      </c>
    </row>
    <row r="116" spans="1:9">
      <c r="A116" s="23"/>
      <c r="B116" s="129">
        <v>110</v>
      </c>
      <c r="C116" s="81"/>
      <c r="D116" s="19"/>
      <c r="E116" s="70"/>
      <c r="F116" s="113"/>
      <c r="G116" s="114"/>
      <c r="H116" s="115"/>
      <c r="I116" s="70">
        <f>АПР.25!I116+F116-E116</f>
        <v>-1350</v>
      </c>
    </row>
    <row r="117" spans="1:9">
      <c r="A117" s="23"/>
      <c r="B117" s="129">
        <v>111</v>
      </c>
      <c r="C117" s="81"/>
      <c r="D117" s="19"/>
      <c r="E117" s="70"/>
      <c r="F117" s="113"/>
      <c r="G117" s="114"/>
      <c r="H117" s="115"/>
      <c r="I117" s="70">
        <f>АПР.25!I117+F117-E117</f>
        <v>-1350</v>
      </c>
    </row>
    <row r="118" spans="1:9">
      <c r="A118" s="23"/>
      <c r="B118" s="129">
        <v>112</v>
      </c>
      <c r="C118" s="81"/>
      <c r="D118" s="19"/>
      <c r="E118" s="70"/>
      <c r="F118" s="113"/>
      <c r="G118" s="114"/>
      <c r="H118" s="115"/>
      <c r="I118" s="70">
        <f>АПР.25!I118+F118-E118</f>
        <v>0</v>
      </c>
    </row>
    <row r="119" spans="1:9">
      <c r="A119" s="23"/>
      <c r="B119" s="167" t="s">
        <v>41</v>
      </c>
      <c r="C119" s="81"/>
      <c r="D119" s="19"/>
      <c r="E119" s="70"/>
      <c r="F119" s="113"/>
      <c r="G119" s="114"/>
      <c r="H119" s="115"/>
      <c r="I119" s="70">
        <f>АПР.25!I119+F119-E119</f>
        <v>0</v>
      </c>
    </row>
    <row r="120" spans="1:9">
      <c r="A120" s="23"/>
      <c r="B120" s="129">
        <v>113</v>
      </c>
      <c r="C120" s="81"/>
      <c r="D120" s="19"/>
      <c r="E120" s="70"/>
      <c r="F120" s="113"/>
      <c r="G120" s="114"/>
      <c r="H120" s="115"/>
      <c r="I120" s="70">
        <f>АПР.25!I120+F120-E120</f>
        <v>-1350</v>
      </c>
    </row>
    <row r="121" spans="1:9">
      <c r="A121" s="27"/>
      <c r="B121" s="129">
        <v>114</v>
      </c>
      <c r="C121" s="81"/>
      <c r="D121" s="19"/>
      <c r="E121" s="70"/>
      <c r="F121" s="113"/>
      <c r="G121" s="114"/>
      <c r="H121" s="115"/>
      <c r="I121" s="70">
        <f>АПР.25!I121+F121-E121</f>
        <v>-1350</v>
      </c>
    </row>
    <row r="122" spans="1:9">
      <c r="A122" s="27"/>
      <c r="B122" s="129" t="s">
        <v>20</v>
      </c>
      <c r="C122" s="81"/>
      <c r="D122" s="19"/>
      <c r="E122" s="70"/>
      <c r="F122" s="113"/>
      <c r="G122" s="114"/>
      <c r="H122" s="115"/>
      <c r="I122" s="70">
        <f>АПР.25!I122+F122-E122</f>
        <v>-1350</v>
      </c>
    </row>
    <row r="123" spans="1:9">
      <c r="A123" s="27"/>
      <c r="B123" s="129">
        <v>117</v>
      </c>
      <c r="C123" s="81"/>
      <c r="D123" s="19"/>
      <c r="E123" s="70"/>
      <c r="F123" s="113"/>
      <c r="G123" s="114"/>
      <c r="H123" s="115"/>
      <c r="I123" s="70">
        <f>АПР.25!I123+F123-E123</f>
        <v>-1350</v>
      </c>
    </row>
    <row r="124" spans="1:9">
      <c r="A124" s="27"/>
      <c r="B124" s="129">
        <v>118</v>
      </c>
      <c r="C124" s="81"/>
      <c r="D124" s="19"/>
      <c r="E124" s="70"/>
      <c r="F124" s="113"/>
      <c r="G124" s="114"/>
      <c r="H124" s="115"/>
      <c r="I124" s="70">
        <f>АПР.25!I124+F124-E124</f>
        <v>-1350</v>
      </c>
    </row>
    <row r="125" spans="1:9">
      <c r="A125" s="27"/>
      <c r="B125" s="129">
        <f>B124+1</f>
        <v>119</v>
      </c>
      <c r="C125" s="81"/>
      <c r="D125" s="19"/>
      <c r="E125" s="70"/>
      <c r="F125" s="113"/>
      <c r="G125" s="114"/>
      <c r="H125" s="115"/>
      <c r="I125" s="70">
        <f>АПР.25!I125+F125-E125</f>
        <v>0</v>
      </c>
    </row>
    <row r="126" spans="1:9">
      <c r="A126" s="27"/>
      <c r="B126" s="129">
        <f t="shared" ref="B126:B132" si="0">B125+1</f>
        <v>120</v>
      </c>
      <c r="C126" s="71"/>
      <c r="D126" s="19"/>
      <c r="E126" s="70"/>
      <c r="F126" s="113"/>
      <c r="G126" s="114"/>
      <c r="H126" s="115"/>
      <c r="I126" s="70">
        <f>АПР.25!I126+F126-E126</f>
        <v>2150</v>
      </c>
    </row>
    <row r="127" spans="1:9">
      <c r="A127" s="27"/>
      <c r="B127" s="129">
        <f t="shared" si="0"/>
        <v>121</v>
      </c>
      <c r="C127" s="81"/>
      <c r="D127" s="19"/>
      <c r="E127" s="70"/>
      <c r="F127" s="113"/>
      <c r="G127" s="114"/>
      <c r="H127" s="115"/>
      <c r="I127" s="70">
        <f>АПР.25!I127+F127-E127</f>
        <v>-1350</v>
      </c>
    </row>
    <row r="128" spans="1:9">
      <c r="A128" s="27"/>
      <c r="B128" s="129">
        <f t="shared" si="0"/>
        <v>122</v>
      </c>
      <c r="C128" s="81"/>
      <c r="D128" s="19"/>
      <c r="E128" s="70"/>
      <c r="F128" s="113"/>
      <c r="G128" s="114"/>
      <c r="H128" s="115"/>
      <c r="I128" s="70">
        <f>АПР.25!I128+F128-E128</f>
        <v>-1350</v>
      </c>
    </row>
    <row r="129" spans="1:9">
      <c r="A129" s="206"/>
      <c r="B129" s="129">
        <f t="shared" si="0"/>
        <v>123</v>
      </c>
      <c r="C129" s="81"/>
      <c r="D129" s="19"/>
      <c r="E129" s="70"/>
      <c r="F129" s="113"/>
      <c r="G129" s="114"/>
      <c r="H129" s="115"/>
      <c r="I129" s="70">
        <f>АПР.25!I129+F129-E129</f>
        <v>0</v>
      </c>
    </row>
    <row r="130" spans="1:9">
      <c r="A130" s="207"/>
      <c r="B130" s="129">
        <f t="shared" si="0"/>
        <v>124</v>
      </c>
      <c r="C130" s="81"/>
      <c r="D130" s="19"/>
      <c r="E130" s="70"/>
      <c r="F130" s="113"/>
      <c r="G130" s="114"/>
      <c r="H130" s="115"/>
      <c r="I130" s="70">
        <f>АПР.25!I130+F130-E130</f>
        <v>-1350</v>
      </c>
    </row>
    <row r="131" spans="1:9">
      <c r="A131" s="27"/>
      <c r="B131" s="129">
        <f t="shared" si="0"/>
        <v>125</v>
      </c>
      <c r="C131" s="81"/>
      <c r="D131" s="19"/>
      <c r="E131" s="70"/>
      <c r="F131" s="113"/>
      <c r="G131" s="114"/>
      <c r="H131" s="115"/>
      <c r="I131" s="70">
        <f>АПР.25!I131+F131-E131</f>
        <v>-1350</v>
      </c>
    </row>
    <row r="132" spans="1:9">
      <c r="A132" s="27"/>
      <c r="B132" s="129">
        <f t="shared" si="0"/>
        <v>126</v>
      </c>
      <c r="C132" s="81"/>
      <c r="D132" s="19"/>
      <c r="E132" s="70"/>
      <c r="F132" s="113"/>
      <c r="G132" s="114"/>
      <c r="H132" s="115"/>
      <c r="I132" s="70">
        <f>АПР.25!I132+F132-E132</f>
        <v>-1350</v>
      </c>
    </row>
    <row r="133" spans="1:9">
      <c r="A133" s="27"/>
      <c r="B133" s="186">
        <v>127</v>
      </c>
      <c r="C133" s="81"/>
      <c r="D133" s="19"/>
      <c r="E133" s="70"/>
      <c r="F133" s="113"/>
      <c r="G133" s="114"/>
      <c r="H133" s="115"/>
      <c r="I133" s="70">
        <f>АПР.25!I133+F133-E133</f>
        <v>-1350</v>
      </c>
    </row>
    <row r="134" spans="1:9">
      <c r="A134" s="27"/>
      <c r="B134" s="129" t="s">
        <v>34</v>
      </c>
      <c r="C134" s="81"/>
      <c r="D134" s="19"/>
      <c r="E134" s="70"/>
      <c r="F134" s="113"/>
      <c r="G134" s="114"/>
      <c r="H134" s="115"/>
      <c r="I134" s="70">
        <f>АПР.25!I134+F134-E134</f>
        <v>-1350</v>
      </c>
    </row>
    <row r="135" spans="1:9">
      <c r="A135" s="27"/>
      <c r="B135" s="129" t="s">
        <v>32</v>
      </c>
      <c r="C135" s="81"/>
      <c r="D135" s="19"/>
      <c r="E135" s="70"/>
      <c r="F135" s="113"/>
      <c r="G135" s="114"/>
      <c r="H135" s="115"/>
      <c r="I135" s="70">
        <f>АПР.25!I135+F135-E135</f>
        <v>-1350</v>
      </c>
    </row>
    <row r="136" spans="1:9">
      <c r="A136" s="27"/>
      <c r="B136" s="129">
        <v>129</v>
      </c>
      <c r="C136" s="81"/>
      <c r="D136" s="19"/>
      <c r="E136" s="70"/>
      <c r="F136" s="113"/>
      <c r="G136" s="114"/>
      <c r="H136" s="115"/>
      <c r="I136" s="70">
        <f>АПР.25!I136+F136-E136</f>
        <v>-1350</v>
      </c>
    </row>
    <row r="137" spans="1:9">
      <c r="A137" s="27"/>
      <c r="B137" s="129">
        <f>B136+1</f>
        <v>130</v>
      </c>
      <c r="C137" s="81"/>
      <c r="D137" s="19"/>
      <c r="E137" s="70"/>
      <c r="F137" s="113"/>
      <c r="G137" s="114"/>
      <c r="H137" s="115"/>
      <c r="I137" s="70">
        <f>АПР.25!I137+F137-E137</f>
        <v>-1350</v>
      </c>
    </row>
    <row r="138" spans="1:9">
      <c r="A138" s="27"/>
      <c r="B138" s="129">
        <f t="shared" ref="B138:B144" si="1">B137+1</f>
        <v>131</v>
      </c>
      <c r="C138" s="81"/>
      <c r="D138" s="19"/>
      <c r="E138" s="70"/>
      <c r="F138" s="113"/>
      <c r="G138" s="114"/>
      <c r="H138" s="115"/>
      <c r="I138" s="70">
        <f>АПР.25!I138+F138-E138</f>
        <v>-1350</v>
      </c>
    </row>
    <row r="139" spans="1:9">
      <c r="A139" s="27"/>
      <c r="B139" s="129">
        <f t="shared" si="1"/>
        <v>132</v>
      </c>
      <c r="C139" s="81"/>
      <c r="D139" s="19"/>
      <c r="E139" s="70"/>
      <c r="F139" s="113"/>
      <c r="G139" s="114"/>
      <c r="H139" s="115"/>
      <c r="I139" s="70">
        <f>АПР.25!I139+F139-E139</f>
        <v>-1350</v>
      </c>
    </row>
    <row r="140" spans="1:9">
      <c r="A140" s="27"/>
      <c r="B140" s="129">
        <f t="shared" si="1"/>
        <v>133</v>
      </c>
      <c r="C140" s="81"/>
      <c r="D140" s="19"/>
      <c r="E140" s="70"/>
      <c r="F140" s="113"/>
      <c r="G140" s="114"/>
      <c r="H140" s="115"/>
      <c r="I140" s="70">
        <f>АПР.25!I140+F140-E140</f>
        <v>-1350</v>
      </c>
    </row>
    <row r="141" spans="1:9">
      <c r="A141" s="27"/>
      <c r="B141" s="129">
        <f t="shared" si="1"/>
        <v>134</v>
      </c>
      <c r="C141" s="81"/>
      <c r="D141" s="19"/>
      <c r="E141" s="70"/>
      <c r="F141" s="113"/>
      <c r="G141" s="114"/>
      <c r="H141" s="115"/>
      <c r="I141" s="70">
        <f>АПР.25!I141+F141-E141</f>
        <v>1350</v>
      </c>
    </row>
    <row r="142" spans="1:9">
      <c r="A142" s="27"/>
      <c r="B142" s="129">
        <f t="shared" si="1"/>
        <v>135</v>
      </c>
      <c r="C142" s="81"/>
      <c r="D142" s="19"/>
      <c r="E142" s="70"/>
      <c r="F142" s="113"/>
      <c r="G142" s="114"/>
      <c r="H142" s="115"/>
      <c r="I142" s="70">
        <f>АПР.25!I142+F142-E142</f>
        <v>0</v>
      </c>
    </row>
    <row r="143" spans="1:9">
      <c r="A143" s="27"/>
      <c r="B143" s="129">
        <f t="shared" si="1"/>
        <v>136</v>
      </c>
      <c r="C143" s="81"/>
      <c r="D143" s="19"/>
      <c r="E143" s="70"/>
      <c r="F143" s="113"/>
      <c r="G143" s="114"/>
      <c r="H143" s="115"/>
      <c r="I143" s="70">
        <f>АПР.25!I143+F143-E143</f>
        <v>1350</v>
      </c>
    </row>
    <row r="144" spans="1:9">
      <c r="A144" s="27"/>
      <c r="B144" s="129">
        <f t="shared" si="1"/>
        <v>137</v>
      </c>
      <c r="C144" s="81"/>
      <c r="D144" s="19"/>
      <c r="E144" s="70"/>
      <c r="F144" s="113"/>
      <c r="G144" s="114"/>
      <c r="H144" s="115"/>
      <c r="I144" s="70">
        <f>АПР.25!I144+F144-E144</f>
        <v>-1350</v>
      </c>
    </row>
    <row r="145" spans="1:9">
      <c r="A145" s="27"/>
      <c r="B145" s="129" t="s">
        <v>21</v>
      </c>
      <c r="C145" s="81"/>
      <c r="D145" s="19"/>
      <c r="E145" s="70"/>
      <c r="F145" s="113"/>
      <c r="G145" s="114"/>
      <c r="H145" s="115"/>
      <c r="I145" s="70">
        <f>АПР.25!I145+F145-E145</f>
        <v>-1350</v>
      </c>
    </row>
    <row r="146" spans="1:9">
      <c r="A146" s="23"/>
      <c r="B146" s="129">
        <v>140</v>
      </c>
      <c r="C146" s="81"/>
      <c r="D146" s="19"/>
      <c r="E146" s="70"/>
      <c r="F146" s="113"/>
      <c r="G146" s="114"/>
      <c r="H146" s="115"/>
      <c r="I146" s="70">
        <f>АПР.25!I146+F146-E146</f>
        <v>-1350</v>
      </c>
    </row>
    <row r="147" spans="1:9">
      <c r="A147" s="23"/>
      <c r="B147" s="129">
        <v>141</v>
      </c>
      <c r="C147" s="81"/>
      <c r="D147" s="19"/>
      <c r="E147" s="70"/>
      <c r="F147" s="113"/>
      <c r="G147" s="114"/>
      <c r="H147" s="115"/>
      <c r="I147" s="70">
        <f>АПР.25!I147+F147-E147</f>
        <v>0</v>
      </c>
    </row>
    <row r="148" spans="1:9">
      <c r="A148" s="23"/>
      <c r="B148" s="129">
        <v>142</v>
      </c>
      <c r="C148" s="81"/>
      <c r="D148" s="19"/>
      <c r="E148" s="70"/>
      <c r="F148" s="113"/>
      <c r="G148" s="114"/>
      <c r="H148" s="115"/>
      <c r="I148" s="70">
        <f>АПР.25!I148+F148-E148</f>
        <v>-1350</v>
      </c>
    </row>
    <row r="149" spans="1:9">
      <c r="A149" s="27"/>
      <c r="B149" s="129">
        <v>143</v>
      </c>
      <c r="C149" s="81"/>
      <c r="D149" s="19"/>
      <c r="E149" s="70"/>
      <c r="F149" s="113"/>
      <c r="G149" s="114"/>
      <c r="H149" s="115"/>
      <c r="I149" s="70">
        <f>АПР.25!I149+F149-E149</f>
        <v>-1350</v>
      </c>
    </row>
    <row r="150" spans="1:9">
      <c r="A150" s="27"/>
      <c r="B150" s="129">
        <v>144</v>
      </c>
      <c r="C150" s="81"/>
      <c r="D150" s="19"/>
      <c r="E150" s="70"/>
      <c r="F150" s="113"/>
      <c r="G150" s="114"/>
      <c r="H150" s="115"/>
      <c r="I150" s="70">
        <f>АПР.25!I150+F150-E150</f>
        <v>-1350</v>
      </c>
    </row>
    <row r="151" spans="1:9">
      <c r="A151" s="27"/>
      <c r="B151" s="129">
        <f>B150+1</f>
        <v>145</v>
      </c>
      <c r="C151" s="81"/>
      <c r="D151" s="19"/>
      <c r="E151" s="70"/>
      <c r="F151" s="113"/>
      <c r="G151" s="114"/>
      <c r="H151" s="115"/>
      <c r="I151" s="70">
        <f>АПР.25!I151+F151-E151</f>
        <v>-1350</v>
      </c>
    </row>
    <row r="152" spans="1:9">
      <c r="A152" s="27"/>
      <c r="B152" s="129">
        <f t="shared" ref="B152:B177" si="2">B151+1</f>
        <v>146</v>
      </c>
      <c r="C152" s="81"/>
      <c r="D152" s="19"/>
      <c r="E152" s="70"/>
      <c r="F152" s="113"/>
      <c r="G152" s="114"/>
      <c r="H152" s="115"/>
      <c r="I152" s="70">
        <f>АПР.25!I152+F152-E152</f>
        <v>-1350</v>
      </c>
    </row>
    <row r="153" spans="1:9">
      <c r="A153" s="27"/>
      <c r="B153" s="129">
        <f t="shared" si="2"/>
        <v>147</v>
      </c>
      <c r="C153" s="91"/>
      <c r="D153" s="19"/>
      <c r="E153" s="70"/>
      <c r="F153" s="113"/>
      <c r="G153" s="114"/>
      <c r="H153" s="115"/>
      <c r="I153" s="70">
        <f>АПР.25!I153+F153-E153</f>
        <v>-1350</v>
      </c>
    </row>
    <row r="154" spans="1:9">
      <c r="A154" s="27"/>
      <c r="B154" s="129">
        <f t="shared" si="2"/>
        <v>148</v>
      </c>
      <c r="C154" s="90"/>
      <c r="D154" s="19"/>
      <c r="E154" s="70"/>
      <c r="F154" s="113"/>
      <c r="G154" s="114"/>
      <c r="H154" s="115"/>
      <c r="I154" s="70">
        <f>АПР.25!I154+F154-E154</f>
        <v>0</v>
      </c>
    </row>
    <row r="155" spans="1:9">
      <c r="A155" s="27"/>
      <c r="B155" s="129">
        <f t="shared" si="2"/>
        <v>149</v>
      </c>
      <c r="C155" s="90"/>
      <c r="D155" s="19"/>
      <c r="E155" s="70"/>
      <c r="F155" s="113"/>
      <c r="G155" s="114"/>
      <c r="H155" s="115"/>
      <c r="I155" s="70">
        <f>АПР.25!I155+F155-E155</f>
        <v>0</v>
      </c>
    </row>
    <row r="156" spans="1:9">
      <c r="A156" s="27"/>
      <c r="B156" s="129">
        <f t="shared" si="2"/>
        <v>150</v>
      </c>
      <c r="C156" s="81"/>
      <c r="D156" s="19"/>
      <c r="E156" s="70"/>
      <c r="F156" s="113"/>
      <c r="G156" s="114"/>
      <c r="H156" s="115"/>
      <c r="I156" s="70">
        <f>АПР.25!I156+F156-E156</f>
        <v>0</v>
      </c>
    </row>
    <row r="157" spans="1:9">
      <c r="A157" s="27"/>
      <c r="B157" s="129">
        <f t="shared" si="2"/>
        <v>151</v>
      </c>
      <c r="C157" s="81"/>
      <c r="D157" s="19"/>
      <c r="E157" s="70"/>
      <c r="F157" s="113"/>
      <c r="G157" s="114"/>
      <c r="H157" s="115"/>
      <c r="I157" s="70">
        <f>АПР.25!I157+F157-E157</f>
        <v>-1350</v>
      </c>
    </row>
    <row r="158" spans="1:9">
      <c r="A158" s="27"/>
      <c r="B158" s="129">
        <f t="shared" si="2"/>
        <v>152</v>
      </c>
      <c r="C158" s="86"/>
      <c r="D158" s="19"/>
      <c r="E158" s="70"/>
      <c r="F158" s="113"/>
      <c r="G158" s="114"/>
      <c r="H158" s="115"/>
      <c r="I158" s="70">
        <f>АПР.25!I158+F158-E158</f>
        <v>-1350</v>
      </c>
    </row>
    <row r="159" spans="1:9">
      <c r="A159" s="206" t="s">
        <v>51</v>
      </c>
      <c r="B159" s="129">
        <f t="shared" si="2"/>
        <v>153</v>
      </c>
      <c r="C159" s="86"/>
      <c r="D159" s="19"/>
      <c r="E159" s="70"/>
      <c r="F159" s="113"/>
      <c r="G159" s="114"/>
      <c r="H159" s="115"/>
      <c r="I159" s="70">
        <f>АПР.25!I159+F159-E159</f>
        <v>0</v>
      </c>
    </row>
    <row r="160" spans="1:9">
      <c r="A160" s="207"/>
      <c r="B160" s="129">
        <f t="shared" si="2"/>
        <v>154</v>
      </c>
      <c r="C160" s="81"/>
      <c r="D160" s="19"/>
      <c r="E160" s="70"/>
      <c r="F160" s="113"/>
      <c r="G160" s="114"/>
      <c r="H160" s="115"/>
      <c r="I160" s="70">
        <f>АПР.25!I160+F160-E160</f>
        <v>-50</v>
      </c>
    </row>
    <row r="161" spans="1:9">
      <c r="A161" s="27"/>
      <c r="B161" s="129">
        <f t="shared" si="2"/>
        <v>155</v>
      </c>
      <c r="C161" s="73"/>
      <c r="D161" s="19"/>
      <c r="E161" s="70"/>
      <c r="F161" s="113"/>
      <c r="G161" s="114"/>
      <c r="H161" s="115"/>
      <c r="I161" s="70">
        <f>АПР.25!I161+F161-E161</f>
        <v>-1350</v>
      </c>
    </row>
    <row r="162" spans="1:9">
      <c r="A162" s="27"/>
      <c r="B162" s="129">
        <f t="shared" si="2"/>
        <v>156</v>
      </c>
      <c r="C162" s="73"/>
      <c r="D162" s="19"/>
      <c r="E162" s="70"/>
      <c r="F162" s="113"/>
      <c r="G162" s="114"/>
      <c r="H162" s="115"/>
      <c r="I162" s="70">
        <f>АПР.25!I162+F162-E162</f>
        <v>-1350</v>
      </c>
    </row>
    <row r="163" spans="1:9">
      <c r="A163" s="27"/>
      <c r="B163" s="129">
        <f t="shared" si="2"/>
        <v>157</v>
      </c>
      <c r="C163" s="73"/>
      <c r="D163" s="19"/>
      <c r="E163" s="70"/>
      <c r="F163" s="113"/>
      <c r="G163" s="114"/>
      <c r="H163" s="115"/>
      <c r="I163" s="70">
        <f>АПР.25!I163+F163-E163</f>
        <v>-1350</v>
      </c>
    </row>
    <row r="164" spans="1:9">
      <c r="A164" s="27"/>
      <c r="B164" s="129">
        <f t="shared" si="2"/>
        <v>158</v>
      </c>
      <c r="C164" s="73"/>
      <c r="D164" s="19"/>
      <c r="E164" s="70"/>
      <c r="F164" s="113"/>
      <c r="G164" s="114"/>
      <c r="H164" s="115"/>
      <c r="I164" s="70">
        <f>АПР.25!I164+F164-E164</f>
        <v>-1350</v>
      </c>
    </row>
    <row r="165" spans="1:9">
      <c r="A165" s="27"/>
      <c r="B165" s="129">
        <f t="shared" si="2"/>
        <v>159</v>
      </c>
      <c r="C165" s="73"/>
      <c r="D165" s="19"/>
      <c r="E165" s="70"/>
      <c r="F165" s="113"/>
      <c r="G165" s="114"/>
      <c r="H165" s="115"/>
      <c r="I165" s="70">
        <f>АПР.25!I165+F165-E165</f>
        <v>-1350</v>
      </c>
    </row>
    <row r="166" spans="1:9">
      <c r="A166" s="27"/>
      <c r="B166" s="129">
        <f t="shared" si="2"/>
        <v>160</v>
      </c>
      <c r="C166" s="73"/>
      <c r="D166" s="19"/>
      <c r="E166" s="70"/>
      <c r="F166" s="113"/>
      <c r="G166" s="114"/>
      <c r="H166" s="115"/>
      <c r="I166" s="70">
        <f>АПР.25!I166+F166-E166</f>
        <v>-1350</v>
      </c>
    </row>
    <row r="167" spans="1:9">
      <c r="A167" s="27"/>
      <c r="B167" s="129">
        <f t="shared" si="2"/>
        <v>161</v>
      </c>
      <c r="C167" s="73"/>
      <c r="D167" s="19"/>
      <c r="E167" s="70"/>
      <c r="F167" s="113"/>
      <c r="G167" s="114"/>
      <c r="H167" s="115"/>
      <c r="I167" s="70">
        <f>АПР.25!I167+F167-E167</f>
        <v>-1350</v>
      </c>
    </row>
    <row r="168" spans="1:9">
      <c r="A168" s="27"/>
      <c r="B168" s="129">
        <f t="shared" si="2"/>
        <v>162</v>
      </c>
      <c r="C168" s="73"/>
      <c r="D168" s="19"/>
      <c r="E168" s="70"/>
      <c r="F168" s="113"/>
      <c r="G168" s="114"/>
      <c r="H168" s="115"/>
      <c r="I168" s="70">
        <f>АПР.25!I168+F168-E168</f>
        <v>-1350</v>
      </c>
    </row>
    <row r="169" spans="1:9">
      <c r="A169" s="27"/>
      <c r="B169" s="129">
        <v>163</v>
      </c>
      <c r="C169" s="73"/>
      <c r="D169" s="19"/>
      <c r="E169" s="70"/>
      <c r="F169" s="113"/>
      <c r="G169" s="114"/>
      <c r="H169" s="115"/>
      <c r="I169" s="70">
        <f>АПР.25!I169+F169-E169</f>
        <v>0</v>
      </c>
    </row>
    <row r="170" spans="1:9">
      <c r="A170" s="27"/>
      <c r="B170" s="129">
        <v>164</v>
      </c>
      <c r="C170" s="91"/>
      <c r="D170" s="19"/>
      <c r="E170" s="70"/>
      <c r="F170" s="113"/>
      <c r="G170" s="114"/>
      <c r="H170" s="115"/>
      <c r="I170" s="70">
        <f>АПР.25!I170+F170-E170</f>
        <v>0</v>
      </c>
    </row>
    <row r="171" spans="1:9">
      <c r="A171" s="27"/>
      <c r="B171" s="129">
        <f t="shared" si="2"/>
        <v>165</v>
      </c>
      <c r="C171" s="91"/>
      <c r="D171" s="19"/>
      <c r="E171" s="70"/>
      <c r="F171" s="113"/>
      <c r="G171" s="114"/>
      <c r="H171" s="115"/>
      <c r="I171" s="70">
        <f>АПР.25!I171+F171-E171</f>
        <v>0</v>
      </c>
    </row>
    <row r="172" spans="1:9">
      <c r="A172" s="27"/>
      <c r="B172" s="129">
        <f t="shared" si="2"/>
        <v>166</v>
      </c>
      <c r="C172" s="91"/>
      <c r="D172" s="19"/>
      <c r="E172" s="70"/>
      <c r="F172" s="113"/>
      <c r="G172" s="114"/>
      <c r="H172" s="115"/>
      <c r="I172" s="70">
        <f>АПР.25!I172+F172-E172</f>
        <v>0</v>
      </c>
    </row>
    <row r="173" spans="1:9">
      <c r="A173" s="27"/>
      <c r="B173" s="129">
        <f t="shared" si="2"/>
        <v>167</v>
      </c>
      <c r="C173" s="73"/>
      <c r="D173" s="19"/>
      <c r="E173" s="70"/>
      <c r="F173" s="113"/>
      <c r="G173" s="114"/>
      <c r="H173" s="115"/>
      <c r="I173" s="70">
        <f>АПР.25!I173+F173-E173</f>
        <v>-1350</v>
      </c>
    </row>
    <row r="174" spans="1:9">
      <c r="A174" s="27"/>
      <c r="B174" s="129">
        <f t="shared" si="2"/>
        <v>168</v>
      </c>
      <c r="C174" s="73"/>
      <c r="D174" s="19"/>
      <c r="E174" s="70"/>
      <c r="F174" s="113"/>
      <c r="G174" s="114"/>
      <c r="H174" s="115"/>
      <c r="I174" s="70">
        <f>АПР.25!I174+F174-E174</f>
        <v>-1350</v>
      </c>
    </row>
    <row r="175" spans="1:9">
      <c r="A175" s="27"/>
      <c r="B175" s="129">
        <f t="shared" si="2"/>
        <v>169</v>
      </c>
      <c r="C175" s="73"/>
      <c r="D175" s="19"/>
      <c r="E175" s="70"/>
      <c r="F175" s="113"/>
      <c r="G175" s="114"/>
      <c r="H175" s="115"/>
      <c r="I175" s="70">
        <f>АПР.25!I175+F175-E175</f>
        <v>-1350</v>
      </c>
    </row>
    <row r="176" spans="1:9">
      <c r="A176" s="27"/>
      <c r="B176" s="129">
        <f t="shared" si="2"/>
        <v>170</v>
      </c>
      <c r="C176" s="73"/>
      <c r="D176" s="19"/>
      <c r="E176" s="70"/>
      <c r="F176" s="113"/>
      <c r="G176" s="114"/>
      <c r="H176" s="115"/>
      <c r="I176" s="70">
        <f>АПР.25!I176+F176-E176</f>
        <v>-1350</v>
      </c>
    </row>
    <row r="177" spans="1:9">
      <c r="A177" s="27"/>
      <c r="B177" s="129">
        <f t="shared" si="2"/>
        <v>171</v>
      </c>
      <c r="C177" s="73"/>
      <c r="D177" s="19"/>
      <c r="E177" s="70"/>
      <c r="F177" s="113"/>
      <c r="G177" s="114"/>
      <c r="H177" s="115"/>
      <c r="I177" s="70">
        <f>АПР.25!I177+F177-E177</f>
        <v>-1350</v>
      </c>
    </row>
    <row r="178" spans="1:9">
      <c r="A178" s="27"/>
      <c r="B178" s="129">
        <v>172</v>
      </c>
      <c r="C178" s="73"/>
      <c r="D178" s="19"/>
      <c r="E178" s="70"/>
      <c r="F178" s="113"/>
      <c r="G178" s="114"/>
      <c r="H178" s="115"/>
      <c r="I178" s="70">
        <f>АПР.25!I178+F178-E178</f>
        <v>-1350</v>
      </c>
    </row>
    <row r="179" spans="1:9">
      <c r="A179" s="27"/>
      <c r="B179" s="129">
        <v>173</v>
      </c>
      <c r="C179" s="73"/>
      <c r="D179" s="19"/>
      <c r="E179" s="70"/>
      <c r="F179" s="113"/>
      <c r="G179" s="114"/>
      <c r="H179" s="115"/>
      <c r="I179" s="70">
        <f>АПР.25!I179+F179-E179</f>
        <v>-1350</v>
      </c>
    </row>
    <row r="180" spans="1:9">
      <c r="A180" s="27"/>
      <c r="B180" s="129" t="s">
        <v>22</v>
      </c>
      <c r="C180" s="73"/>
      <c r="D180" s="19"/>
      <c r="E180" s="70"/>
      <c r="F180" s="113"/>
      <c r="G180" s="114"/>
      <c r="H180" s="115"/>
      <c r="I180" s="70">
        <f>АПР.25!I180+F180-E180</f>
        <v>-2700</v>
      </c>
    </row>
    <row r="181" spans="1:9">
      <c r="A181" s="23"/>
      <c r="B181" s="129">
        <v>175</v>
      </c>
      <c r="C181" s="73"/>
      <c r="D181" s="19"/>
      <c r="E181" s="70"/>
      <c r="F181" s="113"/>
      <c r="G181" s="114"/>
      <c r="H181" s="115"/>
      <c r="I181" s="70">
        <f>АПР.25!I181+F181-E181</f>
        <v>-1350</v>
      </c>
    </row>
    <row r="182" spans="1:9">
      <c r="A182" s="23"/>
      <c r="B182" s="129">
        <f>B181+1</f>
        <v>176</v>
      </c>
      <c r="C182" s="73"/>
      <c r="D182" s="19"/>
      <c r="E182" s="70"/>
      <c r="F182" s="113"/>
      <c r="G182" s="114"/>
      <c r="H182" s="115"/>
      <c r="I182" s="70">
        <f>АПР.25!I182+F182-E182</f>
        <v>-1350</v>
      </c>
    </row>
    <row r="183" spans="1:9">
      <c r="A183" s="23"/>
      <c r="B183" s="129">
        <f t="shared" ref="B183:B246" si="3">B182+1</f>
        <v>177</v>
      </c>
      <c r="C183" s="73"/>
      <c r="D183" s="19"/>
      <c r="E183" s="70"/>
      <c r="F183" s="113"/>
      <c r="G183" s="114"/>
      <c r="H183" s="115"/>
      <c r="I183" s="70">
        <f>АПР.25!I183+F183-E183</f>
        <v>-1350</v>
      </c>
    </row>
    <row r="184" spans="1:9">
      <c r="A184" s="23"/>
      <c r="B184" s="129">
        <f t="shared" si="3"/>
        <v>178</v>
      </c>
      <c r="C184" s="73"/>
      <c r="D184" s="19"/>
      <c r="E184" s="70"/>
      <c r="F184" s="113"/>
      <c r="G184" s="114"/>
      <c r="H184" s="115"/>
      <c r="I184" s="70">
        <f>АПР.25!I184+F184-E184</f>
        <v>-1350</v>
      </c>
    </row>
    <row r="185" spans="1:9">
      <c r="A185" s="23"/>
      <c r="B185" s="129">
        <f t="shared" si="3"/>
        <v>179</v>
      </c>
      <c r="C185" s="73"/>
      <c r="D185" s="19"/>
      <c r="E185" s="70"/>
      <c r="F185" s="113"/>
      <c r="G185" s="114"/>
      <c r="H185" s="115"/>
      <c r="I185" s="70">
        <f>АПР.25!I185+F185-E185</f>
        <v>-1350</v>
      </c>
    </row>
    <row r="186" spans="1:9">
      <c r="A186" s="23"/>
      <c r="B186" s="129">
        <f t="shared" si="3"/>
        <v>180</v>
      </c>
      <c r="C186" s="73"/>
      <c r="D186" s="19"/>
      <c r="E186" s="70"/>
      <c r="F186" s="113"/>
      <c r="G186" s="114"/>
      <c r="H186" s="115"/>
      <c r="I186" s="70">
        <f>АПР.25!I186+F186-E186</f>
        <v>-1350</v>
      </c>
    </row>
    <row r="187" spans="1:9">
      <c r="A187" s="23"/>
      <c r="B187" s="129">
        <f t="shared" si="3"/>
        <v>181</v>
      </c>
      <c r="C187" s="73"/>
      <c r="D187" s="19"/>
      <c r="E187" s="70"/>
      <c r="F187" s="113"/>
      <c r="G187" s="114"/>
      <c r="H187" s="115"/>
      <c r="I187" s="70">
        <f>АПР.25!I187+F187-E187</f>
        <v>12150</v>
      </c>
    </row>
    <row r="188" spans="1:9">
      <c r="A188" s="23"/>
      <c r="B188" s="129">
        <f t="shared" si="3"/>
        <v>182</v>
      </c>
      <c r="C188" s="73"/>
      <c r="D188" s="19"/>
      <c r="E188" s="70"/>
      <c r="F188" s="113"/>
      <c r="G188" s="114"/>
      <c r="H188" s="115"/>
      <c r="I188" s="70">
        <f>АПР.25!I188+F188-E188</f>
        <v>12150</v>
      </c>
    </row>
    <row r="189" spans="1:9">
      <c r="A189" s="23"/>
      <c r="B189" s="129">
        <f t="shared" si="3"/>
        <v>183</v>
      </c>
      <c r="C189" s="73"/>
      <c r="D189" s="19"/>
      <c r="E189" s="70"/>
      <c r="F189" s="113"/>
      <c r="G189" s="114"/>
      <c r="H189" s="115"/>
      <c r="I189" s="70">
        <f>АПР.25!I189+F189-E189</f>
        <v>0</v>
      </c>
    </row>
    <row r="190" spans="1:9">
      <c r="A190" s="23"/>
      <c r="B190" s="129">
        <f t="shared" si="3"/>
        <v>184</v>
      </c>
      <c r="C190" s="73"/>
      <c r="D190" s="19"/>
      <c r="E190" s="70"/>
      <c r="F190" s="113"/>
      <c r="G190" s="114"/>
      <c r="H190" s="115"/>
      <c r="I190" s="70">
        <f>АПР.25!I190+F190-E190</f>
        <v>-1350</v>
      </c>
    </row>
    <row r="191" spans="1:9">
      <c r="A191" s="23"/>
      <c r="B191" s="129">
        <f t="shared" si="3"/>
        <v>185</v>
      </c>
      <c r="C191" s="73"/>
      <c r="D191" s="19"/>
      <c r="E191" s="70"/>
      <c r="F191" s="113"/>
      <c r="G191" s="114"/>
      <c r="H191" s="115"/>
      <c r="I191" s="70">
        <f>АПР.25!I191+F191-E191</f>
        <v>-1350</v>
      </c>
    </row>
    <row r="192" spans="1:9">
      <c r="A192" s="23"/>
      <c r="B192" s="129">
        <f t="shared" si="3"/>
        <v>186</v>
      </c>
      <c r="C192" s="71"/>
      <c r="D192" s="19"/>
      <c r="E192" s="70"/>
      <c r="F192" s="113"/>
      <c r="G192" s="114"/>
      <c r="H192" s="115"/>
      <c r="I192" s="70">
        <f>АПР.25!I192+F192-E192</f>
        <v>-1350</v>
      </c>
    </row>
    <row r="193" spans="1:10">
      <c r="A193" s="23"/>
      <c r="B193" s="129">
        <f t="shared" si="3"/>
        <v>187</v>
      </c>
      <c r="C193" s="73"/>
      <c r="D193" s="19"/>
      <c r="E193" s="70"/>
      <c r="F193" s="113"/>
      <c r="G193" s="114"/>
      <c r="H193" s="115"/>
      <c r="I193" s="70">
        <f>АПР.25!I193+F193-E193</f>
        <v>5400</v>
      </c>
    </row>
    <row r="194" spans="1:10">
      <c r="A194" s="23"/>
      <c r="B194" s="129">
        <f t="shared" si="3"/>
        <v>188</v>
      </c>
      <c r="C194" s="73"/>
      <c r="D194" s="19"/>
      <c r="E194" s="70"/>
      <c r="F194" s="113"/>
      <c r="G194" s="114"/>
      <c r="H194" s="115"/>
      <c r="I194" s="70">
        <f>АПР.25!I194+F194-E194</f>
        <v>3650</v>
      </c>
    </row>
    <row r="195" spans="1:10">
      <c r="A195" s="23"/>
      <c r="B195" s="129">
        <f t="shared" si="3"/>
        <v>189</v>
      </c>
      <c r="C195" s="73"/>
      <c r="D195" s="19"/>
      <c r="E195" s="70"/>
      <c r="F195" s="113"/>
      <c r="G195" s="114"/>
      <c r="H195" s="115"/>
      <c r="I195" s="70">
        <f>АПР.25!I195+F195-E195</f>
        <v>-1350</v>
      </c>
    </row>
    <row r="196" spans="1:10">
      <c r="A196" s="23"/>
      <c r="B196" s="129">
        <f t="shared" si="3"/>
        <v>190</v>
      </c>
      <c r="C196" s="81"/>
      <c r="D196" s="19"/>
      <c r="E196" s="70"/>
      <c r="F196" s="113"/>
      <c r="G196" s="114"/>
      <c r="H196" s="115"/>
      <c r="I196" s="70">
        <f>АПР.25!I196+F196-E196</f>
        <v>0</v>
      </c>
    </row>
    <row r="197" spans="1:10">
      <c r="A197" s="23"/>
      <c r="B197" s="129">
        <f t="shared" si="3"/>
        <v>191</v>
      </c>
      <c r="C197" s="73"/>
      <c r="D197" s="19"/>
      <c r="E197" s="70"/>
      <c r="F197" s="113"/>
      <c r="G197" s="114"/>
      <c r="H197" s="115"/>
      <c r="I197" s="70">
        <f>АПР.25!I197+F197-E197</f>
        <v>-1350</v>
      </c>
    </row>
    <row r="198" spans="1:10">
      <c r="A198" s="23"/>
      <c r="B198" s="129">
        <f t="shared" si="3"/>
        <v>192</v>
      </c>
      <c r="C198" s="73"/>
      <c r="D198" s="19"/>
      <c r="E198" s="70"/>
      <c r="F198" s="113"/>
      <c r="G198" s="114"/>
      <c r="H198" s="115"/>
      <c r="I198" s="70">
        <f>АПР.25!I198+F198-E198</f>
        <v>-1350</v>
      </c>
    </row>
    <row r="199" spans="1:10">
      <c r="A199" s="23"/>
      <c r="B199" s="129">
        <f t="shared" si="3"/>
        <v>193</v>
      </c>
      <c r="C199" s="73"/>
      <c r="D199" s="19"/>
      <c r="E199" s="70"/>
      <c r="F199" s="113"/>
      <c r="G199" s="114"/>
      <c r="H199" s="115"/>
      <c r="I199" s="70">
        <f>АПР.25!I199+F199-E199</f>
        <v>0</v>
      </c>
    </row>
    <row r="200" spans="1:10">
      <c r="A200" s="23"/>
      <c r="B200" s="129">
        <f t="shared" si="3"/>
        <v>194</v>
      </c>
      <c r="C200" s="73"/>
      <c r="D200" s="19"/>
      <c r="E200" s="70"/>
      <c r="F200" s="113"/>
      <c r="G200" s="114"/>
      <c r="H200" s="115"/>
      <c r="I200" s="70">
        <f>АПР.25!I200+F200-E200</f>
        <v>0</v>
      </c>
    </row>
    <row r="201" spans="1:10">
      <c r="A201" s="23"/>
      <c r="B201" s="129">
        <f t="shared" si="3"/>
        <v>195</v>
      </c>
      <c r="C201" s="73"/>
      <c r="D201" s="19"/>
      <c r="E201" s="70"/>
      <c r="F201" s="113"/>
      <c r="G201" s="114"/>
      <c r="H201" s="115"/>
      <c r="I201" s="70">
        <f>АПР.25!I201+F201-E201</f>
        <v>0</v>
      </c>
    </row>
    <row r="202" spans="1:10">
      <c r="A202" s="23"/>
      <c r="B202" s="129">
        <f t="shared" si="3"/>
        <v>196</v>
      </c>
      <c r="C202" s="73"/>
      <c r="D202" s="19"/>
      <c r="E202" s="70"/>
      <c r="F202" s="113"/>
      <c r="G202" s="114"/>
      <c r="H202" s="115"/>
      <c r="I202" s="70">
        <f>АПР.25!I202+F202-E202</f>
        <v>0</v>
      </c>
      <c r="J202" s="168"/>
    </row>
    <row r="203" spans="1:10">
      <c r="A203" s="23"/>
      <c r="B203" s="129">
        <f t="shared" si="3"/>
        <v>197</v>
      </c>
      <c r="C203" s="73"/>
      <c r="D203" s="19"/>
      <c r="E203" s="70"/>
      <c r="F203" s="113"/>
      <c r="G203" s="114"/>
      <c r="H203" s="115"/>
      <c r="I203" s="70">
        <f>АПР.25!I203+F203-E203</f>
        <v>-1350</v>
      </c>
    </row>
    <row r="204" spans="1:10">
      <c r="A204" s="23"/>
      <c r="B204" s="129">
        <f t="shared" si="3"/>
        <v>198</v>
      </c>
      <c r="C204" s="73"/>
      <c r="D204" s="19"/>
      <c r="E204" s="70"/>
      <c r="F204" s="113"/>
      <c r="G204" s="114"/>
      <c r="H204" s="115"/>
      <c r="I204" s="70">
        <f>АПР.25!I204+F204-E204</f>
        <v>-1350</v>
      </c>
    </row>
    <row r="205" spans="1:10">
      <c r="A205" s="23"/>
      <c r="B205" s="129">
        <f t="shared" si="3"/>
        <v>199</v>
      </c>
      <c r="C205" s="73"/>
      <c r="D205" s="19"/>
      <c r="E205" s="70"/>
      <c r="F205" s="113"/>
      <c r="G205" s="114"/>
      <c r="H205" s="115"/>
      <c r="I205" s="70">
        <f>АПР.25!I205+F205-E205</f>
        <v>0</v>
      </c>
    </row>
    <row r="206" spans="1:10">
      <c r="A206" s="23"/>
      <c r="B206" s="129">
        <f t="shared" si="3"/>
        <v>200</v>
      </c>
      <c r="C206" s="73"/>
      <c r="D206" s="19"/>
      <c r="E206" s="70"/>
      <c r="F206" s="113"/>
      <c r="G206" s="114"/>
      <c r="H206" s="115"/>
      <c r="I206" s="70">
        <f>АПР.25!I206+F206-E206</f>
        <v>0</v>
      </c>
    </row>
    <row r="207" spans="1:10">
      <c r="A207" s="23"/>
      <c r="B207" s="129">
        <f t="shared" si="3"/>
        <v>201</v>
      </c>
      <c r="C207" s="73"/>
      <c r="D207" s="19"/>
      <c r="E207" s="70"/>
      <c r="F207" s="113"/>
      <c r="G207" s="114"/>
      <c r="H207" s="115"/>
      <c r="I207" s="70">
        <f>АПР.25!I207+F207-E207</f>
        <v>-1350</v>
      </c>
    </row>
    <row r="208" spans="1:10">
      <c r="A208" s="23"/>
      <c r="B208" s="129">
        <f t="shared" si="3"/>
        <v>202</v>
      </c>
      <c r="C208" s="73"/>
      <c r="D208" s="19"/>
      <c r="E208" s="70"/>
      <c r="F208" s="113"/>
      <c r="G208" s="114"/>
      <c r="H208" s="115"/>
      <c r="I208" s="70">
        <f>АПР.25!I208+F208-E208</f>
        <v>-1350</v>
      </c>
    </row>
    <row r="209" spans="1:9">
      <c r="A209" s="23"/>
      <c r="B209" s="129">
        <f t="shared" si="3"/>
        <v>203</v>
      </c>
      <c r="C209" s="73"/>
      <c r="D209" s="19"/>
      <c r="E209" s="70"/>
      <c r="F209" s="113"/>
      <c r="G209" s="114"/>
      <c r="H209" s="115"/>
      <c r="I209" s="70">
        <f>АПР.25!I209+F209-E209</f>
        <v>-1350</v>
      </c>
    </row>
    <row r="210" spans="1:9">
      <c r="A210" s="23"/>
      <c r="B210" s="129">
        <f>B209+1</f>
        <v>204</v>
      </c>
      <c r="C210" s="73"/>
      <c r="D210" s="19"/>
      <c r="E210" s="70"/>
      <c r="F210" s="113"/>
      <c r="G210" s="114"/>
      <c r="H210" s="115"/>
      <c r="I210" s="70">
        <f>АПР.25!I210+F210-E210</f>
        <v>0</v>
      </c>
    </row>
    <row r="211" spans="1:9">
      <c r="A211" s="23"/>
      <c r="B211" s="129">
        <f t="shared" si="3"/>
        <v>205</v>
      </c>
      <c r="C211" s="73"/>
      <c r="D211" s="19"/>
      <c r="E211" s="70"/>
      <c r="F211" s="113"/>
      <c r="G211" s="114"/>
      <c r="H211" s="115"/>
      <c r="I211" s="70">
        <f>АПР.25!I211+F211-E211</f>
        <v>-1350</v>
      </c>
    </row>
    <row r="212" spans="1:9">
      <c r="A212" s="23"/>
      <c r="B212" s="129">
        <f t="shared" si="3"/>
        <v>206</v>
      </c>
      <c r="C212" s="73"/>
      <c r="D212" s="19"/>
      <c r="E212" s="70"/>
      <c r="F212" s="113"/>
      <c r="G212" s="114"/>
      <c r="H212" s="115"/>
      <c r="I212" s="70">
        <f>АПР.25!I212+F212-E212</f>
        <v>-1350</v>
      </c>
    </row>
    <row r="213" spans="1:9">
      <c r="A213" s="23"/>
      <c r="B213" s="129">
        <f t="shared" si="3"/>
        <v>207</v>
      </c>
      <c r="C213" s="73"/>
      <c r="D213" s="19"/>
      <c r="E213" s="70"/>
      <c r="F213" s="113"/>
      <c r="G213" s="114"/>
      <c r="H213" s="115"/>
      <c r="I213" s="70">
        <f>АПР.25!I213+F213-E213</f>
        <v>-1350</v>
      </c>
    </row>
    <row r="214" spans="1:9">
      <c r="A214" s="23"/>
      <c r="B214" s="129">
        <f t="shared" si="3"/>
        <v>208</v>
      </c>
      <c r="C214" s="73"/>
      <c r="D214" s="19"/>
      <c r="E214" s="70"/>
      <c r="F214" s="113"/>
      <c r="G214" s="114"/>
      <c r="H214" s="115"/>
      <c r="I214" s="70">
        <f>АПР.25!I214+F214-E214</f>
        <v>-1350</v>
      </c>
    </row>
    <row r="215" spans="1:9">
      <c r="A215" s="23"/>
      <c r="B215" s="129">
        <f t="shared" si="3"/>
        <v>209</v>
      </c>
      <c r="C215" s="73"/>
      <c r="D215" s="19"/>
      <c r="E215" s="70"/>
      <c r="F215" s="113"/>
      <c r="G215" s="114"/>
      <c r="H215" s="115"/>
      <c r="I215" s="70">
        <f>АПР.25!I215+F215-E215</f>
        <v>-1350</v>
      </c>
    </row>
    <row r="216" spans="1:9">
      <c r="A216" s="23"/>
      <c r="B216" s="129">
        <f t="shared" si="3"/>
        <v>210</v>
      </c>
      <c r="C216" s="73"/>
      <c r="D216" s="19"/>
      <c r="E216" s="70"/>
      <c r="F216" s="113"/>
      <c r="G216" s="114"/>
      <c r="H216" s="115"/>
      <c r="I216" s="70">
        <f>АПР.25!I216+F216-E216</f>
        <v>-1350</v>
      </c>
    </row>
    <row r="217" spans="1:9">
      <c r="A217" s="23"/>
      <c r="B217" s="129">
        <f t="shared" si="3"/>
        <v>211</v>
      </c>
      <c r="C217" s="73"/>
      <c r="D217" s="19"/>
      <c r="E217" s="70"/>
      <c r="F217" s="113"/>
      <c r="G217" s="114"/>
      <c r="H217" s="115"/>
      <c r="I217" s="70">
        <f>АПР.25!I217+F217-E217</f>
        <v>-1350</v>
      </c>
    </row>
    <row r="218" spans="1:9">
      <c r="A218" s="23"/>
      <c r="B218" s="129">
        <f t="shared" si="3"/>
        <v>212</v>
      </c>
      <c r="C218" s="73"/>
      <c r="D218" s="19"/>
      <c r="E218" s="70"/>
      <c r="F218" s="113"/>
      <c r="G218" s="114"/>
      <c r="H218" s="115"/>
      <c r="I218" s="70">
        <f>АПР.25!I218+F218-E218</f>
        <v>0</v>
      </c>
    </row>
    <row r="219" spans="1:9">
      <c r="A219" s="23"/>
      <c r="B219" s="129">
        <f t="shared" si="3"/>
        <v>213</v>
      </c>
      <c r="C219" s="73"/>
      <c r="D219" s="19"/>
      <c r="E219" s="70"/>
      <c r="F219" s="113"/>
      <c r="G219" s="114"/>
      <c r="H219" s="115"/>
      <c r="I219" s="70">
        <f>АПР.25!I219+F219-E219</f>
        <v>-1350</v>
      </c>
    </row>
    <row r="220" spans="1:9">
      <c r="A220" s="23"/>
      <c r="B220" s="129">
        <f t="shared" si="3"/>
        <v>214</v>
      </c>
      <c r="C220" s="73"/>
      <c r="D220" s="136"/>
      <c r="E220" s="70"/>
      <c r="F220" s="113"/>
      <c r="G220" s="114"/>
      <c r="H220" s="115"/>
      <c r="I220" s="70">
        <f>АПР.25!I220+F220-E220</f>
        <v>-1350</v>
      </c>
    </row>
    <row r="221" spans="1:9">
      <c r="A221" s="23"/>
      <c r="B221" s="129">
        <f t="shared" si="3"/>
        <v>215</v>
      </c>
      <c r="C221" s="73"/>
      <c r="D221" s="19"/>
      <c r="E221" s="70"/>
      <c r="F221" s="113"/>
      <c r="G221" s="114"/>
      <c r="H221" s="115"/>
      <c r="I221" s="70">
        <f>АПР.25!I221+F221-E221</f>
        <v>-1350</v>
      </c>
    </row>
    <row r="222" spans="1:9">
      <c r="A222" s="23"/>
      <c r="B222" s="129">
        <f t="shared" si="3"/>
        <v>216</v>
      </c>
      <c r="C222" s="73"/>
      <c r="D222" s="19"/>
      <c r="E222" s="70"/>
      <c r="F222" s="113"/>
      <c r="G222" s="114"/>
      <c r="H222" s="115"/>
      <c r="I222" s="70">
        <f>АПР.25!I222+F222-E222</f>
        <v>-1350</v>
      </c>
    </row>
    <row r="223" spans="1:9">
      <c r="A223" s="23"/>
      <c r="B223" s="129">
        <f t="shared" si="3"/>
        <v>217</v>
      </c>
      <c r="C223" s="73"/>
      <c r="D223" s="19"/>
      <c r="E223" s="70"/>
      <c r="F223" s="113"/>
      <c r="G223" s="114"/>
      <c r="H223" s="115"/>
      <c r="I223" s="70">
        <f>АПР.25!I223+F223-E223</f>
        <v>-1350</v>
      </c>
    </row>
    <row r="224" spans="1:9">
      <c r="A224" s="23"/>
      <c r="B224" s="129">
        <f t="shared" si="3"/>
        <v>218</v>
      </c>
      <c r="C224" s="73"/>
      <c r="D224" s="19"/>
      <c r="E224" s="70"/>
      <c r="F224" s="113"/>
      <c r="G224" s="114"/>
      <c r="H224" s="115"/>
      <c r="I224" s="70">
        <f>АПР.25!I224+F224-E224</f>
        <v>0</v>
      </c>
    </row>
    <row r="225" spans="1:10">
      <c r="A225" s="23"/>
      <c r="B225" s="129">
        <f t="shared" si="3"/>
        <v>219</v>
      </c>
      <c r="C225" s="73"/>
      <c r="D225" s="19"/>
      <c r="E225" s="70"/>
      <c r="F225" s="113"/>
      <c r="G225" s="114"/>
      <c r="H225" s="115"/>
      <c r="I225" s="70">
        <f>АПР.25!I225+F225-E225</f>
        <v>0</v>
      </c>
    </row>
    <row r="226" spans="1:10">
      <c r="A226" s="23"/>
      <c r="B226" s="129">
        <f t="shared" si="3"/>
        <v>220</v>
      </c>
      <c r="C226" s="73"/>
      <c r="D226" s="19"/>
      <c r="E226" s="70"/>
      <c r="F226" s="113"/>
      <c r="G226" s="114"/>
      <c r="H226" s="115"/>
      <c r="I226" s="70">
        <f>АПР.25!I226+F226-E226</f>
        <v>-1350</v>
      </c>
      <c r="J226" s="168"/>
    </row>
    <row r="227" spans="1:10">
      <c r="A227" s="23"/>
      <c r="B227" s="129">
        <f t="shared" si="3"/>
        <v>221</v>
      </c>
      <c r="C227" s="73"/>
      <c r="D227" s="19"/>
      <c r="E227" s="70"/>
      <c r="F227" s="113"/>
      <c r="G227" s="114"/>
      <c r="H227" s="115"/>
      <c r="I227" s="70">
        <f>АПР.25!I227+F227-E227</f>
        <v>-1350</v>
      </c>
      <c r="J227" s="168"/>
    </row>
    <row r="228" spans="1:10">
      <c r="A228" s="23"/>
      <c r="B228" s="129">
        <f t="shared" si="3"/>
        <v>222</v>
      </c>
      <c r="C228" s="73"/>
      <c r="D228" s="19"/>
      <c r="E228" s="70"/>
      <c r="F228" s="113"/>
      <c r="G228" s="114"/>
      <c r="H228" s="115"/>
      <c r="I228" s="70">
        <f>АПР.25!I228+F228-E228</f>
        <v>-1350</v>
      </c>
      <c r="J228" s="168"/>
    </row>
    <row r="229" spans="1:10">
      <c r="A229" s="23"/>
      <c r="B229" s="129">
        <f t="shared" si="3"/>
        <v>223</v>
      </c>
      <c r="C229" s="73"/>
      <c r="D229" s="19"/>
      <c r="E229" s="70"/>
      <c r="F229" s="113"/>
      <c r="G229" s="114"/>
      <c r="H229" s="115"/>
      <c r="I229" s="70">
        <f>АПР.25!I229+F229-E229</f>
        <v>-1350</v>
      </c>
    </row>
    <row r="230" spans="1:10">
      <c r="A230" s="23"/>
      <c r="B230" s="129">
        <f t="shared" si="3"/>
        <v>224</v>
      </c>
      <c r="C230" s="73"/>
      <c r="D230" s="19"/>
      <c r="E230" s="70"/>
      <c r="F230" s="113"/>
      <c r="G230" s="114"/>
      <c r="H230" s="115"/>
      <c r="I230" s="70">
        <f>АПР.25!I230+F230-E230</f>
        <v>-1350</v>
      </c>
    </row>
    <row r="231" spans="1:10">
      <c r="A231" s="23"/>
      <c r="B231" s="129">
        <f t="shared" si="3"/>
        <v>225</v>
      </c>
      <c r="C231" s="73"/>
      <c r="D231" s="19"/>
      <c r="E231" s="70"/>
      <c r="F231" s="113"/>
      <c r="G231" s="114"/>
      <c r="H231" s="115"/>
      <c r="I231" s="70">
        <f>АПР.25!I231+F231-E231</f>
        <v>-1350</v>
      </c>
    </row>
    <row r="232" spans="1:10">
      <c r="A232" s="23"/>
      <c r="B232" s="129">
        <f t="shared" si="3"/>
        <v>226</v>
      </c>
      <c r="C232" s="73"/>
      <c r="D232" s="19"/>
      <c r="E232" s="70"/>
      <c r="F232" s="113"/>
      <c r="G232" s="114"/>
      <c r="H232" s="115"/>
      <c r="I232" s="70">
        <f>АПР.25!I232+F232-E232</f>
        <v>-1350</v>
      </c>
    </row>
    <row r="233" spans="1:10">
      <c r="A233" s="23"/>
      <c r="B233" s="129">
        <f t="shared" si="3"/>
        <v>227</v>
      </c>
      <c r="C233" s="73"/>
      <c r="D233" s="19"/>
      <c r="E233" s="70"/>
      <c r="F233" s="113"/>
      <c r="G233" s="114"/>
      <c r="H233" s="115"/>
      <c r="I233" s="70">
        <f>АПР.25!I233+F233-E233</f>
        <v>-1350</v>
      </c>
    </row>
    <row r="234" spans="1:10">
      <c r="A234" s="23"/>
      <c r="B234" s="129">
        <f t="shared" si="3"/>
        <v>228</v>
      </c>
      <c r="C234" s="73"/>
      <c r="D234" s="19"/>
      <c r="E234" s="70"/>
      <c r="F234" s="113"/>
      <c r="G234" s="114"/>
      <c r="H234" s="115"/>
      <c r="I234" s="70">
        <f>АПР.25!I234+F234-E234</f>
        <v>-1350</v>
      </c>
    </row>
    <row r="235" spans="1:10">
      <c r="A235" s="23"/>
      <c r="B235" s="129">
        <f t="shared" si="3"/>
        <v>229</v>
      </c>
      <c r="C235" s="73"/>
      <c r="D235" s="19"/>
      <c r="E235" s="70"/>
      <c r="F235" s="113"/>
      <c r="G235" s="114"/>
      <c r="H235" s="115"/>
      <c r="I235" s="70">
        <f>АПР.25!I235+F235-E235</f>
        <v>-1350</v>
      </c>
    </row>
    <row r="236" spans="1:10">
      <c r="A236" s="23"/>
      <c r="B236" s="129">
        <f t="shared" si="3"/>
        <v>230</v>
      </c>
      <c r="C236" s="73"/>
      <c r="D236" s="19"/>
      <c r="E236" s="70"/>
      <c r="F236" s="113"/>
      <c r="G236" s="114"/>
      <c r="H236" s="115"/>
      <c r="I236" s="70">
        <f>АПР.25!I236+F236-E236</f>
        <v>-1350</v>
      </c>
    </row>
    <row r="237" spans="1:10">
      <c r="A237" s="23"/>
      <c r="B237" s="129">
        <f t="shared" si="3"/>
        <v>231</v>
      </c>
      <c r="C237" s="73"/>
      <c r="D237" s="19"/>
      <c r="E237" s="70"/>
      <c r="F237" s="113"/>
      <c r="G237" s="114"/>
      <c r="H237" s="115"/>
      <c r="I237" s="70">
        <f>АПР.25!I237+F237-E237</f>
        <v>-1350</v>
      </c>
    </row>
    <row r="238" spans="1:10">
      <c r="A238" s="23"/>
      <c r="B238" s="129">
        <f t="shared" si="3"/>
        <v>232</v>
      </c>
      <c r="C238" s="73"/>
      <c r="D238" s="19"/>
      <c r="E238" s="70"/>
      <c r="F238" s="113"/>
      <c r="G238" s="114"/>
      <c r="H238" s="115"/>
      <c r="I238" s="70">
        <f>АПР.25!I238+F238-E238</f>
        <v>-1350</v>
      </c>
    </row>
    <row r="239" spans="1:10">
      <c r="A239" s="23"/>
      <c r="B239" s="129">
        <f t="shared" si="3"/>
        <v>233</v>
      </c>
      <c r="C239" s="73"/>
      <c r="D239" s="19"/>
      <c r="E239" s="70"/>
      <c r="F239" s="113"/>
      <c r="G239" s="114"/>
      <c r="H239" s="115"/>
      <c r="I239" s="70">
        <f>АПР.25!I239+F239-E239</f>
        <v>-1350</v>
      </c>
    </row>
    <row r="240" spans="1:10">
      <c r="A240" s="23"/>
      <c r="B240" s="129">
        <f t="shared" si="3"/>
        <v>234</v>
      </c>
      <c r="C240" s="73"/>
      <c r="D240" s="19"/>
      <c r="E240" s="70"/>
      <c r="F240" s="113"/>
      <c r="G240" s="114"/>
      <c r="H240" s="115"/>
      <c r="I240" s="70">
        <f>АПР.25!I240+F240-E240</f>
        <v>-1350</v>
      </c>
    </row>
    <row r="241" spans="1:9">
      <c r="A241" s="23"/>
      <c r="B241" s="129">
        <f t="shared" si="3"/>
        <v>235</v>
      </c>
      <c r="C241" s="73"/>
      <c r="D241" s="19"/>
      <c r="E241" s="70"/>
      <c r="F241" s="113"/>
      <c r="G241" s="114"/>
      <c r="H241" s="115"/>
      <c r="I241" s="70">
        <f>АПР.25!I241+F241-E241</f>
        <v>-1350</v>
      </c>
    </row>
    <row r="242" spans="1:9">
      <c r="A242" s="23"/>
      <c r="B242" s="129">
        <f t="shared" si="3"/>
        <v>236</v>
      </c>
      <c r="C242" s="73"/>
      <c r="D242" s="19"/>
      <c r="E242" s="70"/>
      <c r="F242" s="113"/>
      <c r="G242" s="114"/>
      <c r="H242" s="115"/>
      <c r="I242" s="70">
        <f>АПР.25!I242+F242-E242</f>
        <v>-1350</v>
      </c>
    </row>
    <row r="243" spans="1:9">
      <c r="A243" s="23"/>
      <c r="B243" s="129">
        <f t="shared" si="3"/>
        <v>237</v>
      </c>
      <c r="C243" s="73"/>
      <c r="D243" s="19"/>
      <c r="E243" s="70"/>
      <c r="F243" s="113"/>
      <c r="G243" s="114"/>
      <c r="H243" s="115"/>
      <c r="I243" s="70">
        <f>АПР.25!I243+F243-E243</f>
        <v>-1350</v>
      </c>
    </row>
    <row r="244" spans="1:9">
      <c r="A244" s="23"/>
      <c r="B244" s="129">
        <f t="shared" si="3"/>
        <v>238</v>
      </c>
      <c r="C244" s="73"/>
      <c r="D244" s="19"/>
      <c r="E244" s="70"/>
      <c r="F244" s="113"/>
      <c r="G244" s="114"/>
      <c r="H244" s="115"/>
      <c r="I244" s="70">
        <f>АПР.25!I244+F244-E244</f>
        <v>-1350</v>
      </c>
    </row>
    <row r="245" spans="1:9">
      <c r="A245" s="23"/>
      <c r="B245" s="129">
        <f t="shared" si="3"/>
        <v>239</v>
      </c>
      <c r="C245" s="73"/>
      <c r="D245" s="19"/>
      <c r="E245" s="70"/>
      <c r="F245" s="113"/>
      <c r="G245" s="114"/>
      <c r="H245" s="115"/>
      <c r="I245" s="70">
        <f>АПР.25!I245+F245-E245</f>
        <v>-1350</v>
      </c>
    </row>
    <row r="246" spans="1:9">
      <c r="A246" s="23"/>
      <c r="B246" s="129">
        <f t="shared" si="3"/>
        <v>240</v>
      </c>
      <c r="C246" s="73"/>
      <c r="D246" s="19"/>
      <c r="E246" s="70"/>
      <c r="F246" s="113"/>
      <c r="G246" s="114"/>
      <c r="H246" s="115"/>
      <c r="I246" s="70">
        <f>АПР.25!I246+F246-E246</f>
        <v>-1350</v>
      </c>
    </row>
    <row r="247" spans="1:9">
      <c r="A247" s="23"/>
      <c r="B247" s="169">
        <v>241</v>
      </c>
      <c r="C247" s="73"/>
      <c r="D247" s="19"/>
      <c r="E247" s="70"/>
      <c r="F247" s="113"/>
      <c r="G247" s="114"/>
      <c r="H247" s="115"/>
      <c r="I247" s="70">
        <f>АПР.25!I247+F247-E247</f>
        <v>-1350</v>
      </c>
    </row>
    <row r="248" spans="1:9">
      <c r="A248" s="27"/>
      <c r="B248" s="129" t="s">
        <v>23</v>
      </c>
      <c r="C248" s="73"/>
      <c r="D248" s="19"/>
      <c r="E248" s="70"/>
      <c r="F248" s="113"/>
      <c r="G248" s="114"/>
      <c r="H248" s="115"/>
      <c r="I248" s="70">
        <f>АПР.25!I248+F248-E248</f>
        <v>-2700</v>
      </c>
    </row>
    <row r="249" spans="1:9">
      <c r="A249" s="27"/>
      <c r="B249" s="129" t="s">
        <v>24</v>
      </c>
      <c r="C249" s="73"/>
      <c r="D249" s="19"/>
      <c r="E249" s="70"/>
      <c r="F249" s="113"/>
      <c r="G249" s="114"/>
      <c r="H249" s="115"/>
      <c r="I249" s="70">
        <f>АПР.25!I249+F249-E249</f>
        <v>0</v>
      </c>
    </row>
    <row r="250" spans="1:9">
      <c r="A250" s="27"/>
      <c r="B250" s="129">
        <f>243+1</f>
        <v>244</v>
      </c>
      <c r="C250" s="73"/>
      <c r="D250" s="19"/>
      <c r="E250" s="70"/>
      <c r="F250" s="113"/>
      <c r="G250" s="114"/>
      <c r="H250" s="115"/>
      <c r="I250" s="70">
        <f>АПР.25!I250+F250-E250</f>
        <v>0</v>
      </c>
    </row>
    <row r="251" spans="1:9">
      <c r="A251" s="27"/>
      <c r="B251" s="129">
        <f t="shared" ref="B251:B271" si="4">B250+1</f>
        <v>245</v>
      </c>
      <c r="C251" s="73"/>
      <c r="D251" s="19"/>
      <c r="E251" s="70"/>
      <c r="F251" s="113"/>
      <c r="G251" s="114"/>
      <c r="H251" s="115"/>
      <c r="I251" s="70">
        <f>АПР.25!I251+F251-E251</f>
        <v>-1350</v>
      </c>
    </row>
    <row r="252" spans="1:9">
      <c r="A252" s="27"/>
      <c r="B252" s="129">
        <f t="shared" si="4"/>
        <v>246</v>
      </c>
      <c r="C252" s="73"/>
      <c r="D252" s="19"/>
      <c r="E252" s="70"/>
      <c r="F252" s="113"/>
      <c r="G252" s="114"/>
      <c r="H252" s="115"/>
      <c r="I252" s="70">
        <f>АПР.25!I252+F252-E252</f>
        <v>0</v>
      </c>
    </row>
    <row r="253" spans="1:9">
      <c r="A253" s="27"/>
      <c r="B253" s="129">
        <f t="shared" si="4"/>
        <v>247</v>
      </c>
      <c r="C253" s="73"/>
      <c r="D253" s="19"/>
      <c r="E253" s="70"/>
      <c r="F253" s="113"/>
      <c r="G253" s="114"/>
      <c r="H253" s="115"/>
      <c r="I253" s="70">
        <f>АПР.25!I253+F253-E253</f>
        <v>1450</v>
      </c>
    </row>
    <row r="254" spans="1:9">
      <c r="A254" s="27"/>
      <c r="B254" s="129">
        <f t="shared" si="4"/>
        <v>248</v>
      </c>
      <c r="C254" s="73"/>
      <c r="D254" s="19"/>
      <c r="E254" s="70"/>
      <c r="F254" s="113"/>
      <c r="G254" s="114"/>
      <c r="H254" s="115"/>
      <c r="I254" s="70">
        <f>АПР.25!I254+F254-E254</f>
        <v>0</v>
      </c>
    </row>
    <row r="255" spans="1:9">
      <c r="A255" s="27"/>
      <c r="B255" s="129">
        <f t="shared" si="4"/>
        <v>249</v>
      </c>
      <c r="C255" s="73"/>
      <c r="D255" s="19"/>
      <c r="E255" s="70"/>
      <c r="F255" s="113"/>
      <c r="G255" s="114"/>
      <c r="H255" s="115"/>
      <c r="I255" s="70">
        <f>АПР.25!I255+F255-E255</f>
        <v>-1350</v>
      </c>
    </row>
    <row r="256" spans="1:9">
      <c r="A256" s="27"/>
      <c r="B256" s="129">
        <f t="shared" si="4"/>
        <v>250</v>
      </c>
      <c r="C256" s="73"/>
      <c r="D256" s="19"/>
      <c r="E256" s="70"/>
      <c r="F256" s="113"/>
      <c r="G256" s="114"/>
      <c r="H256" s="115"/>
      <c r="I256" s="70">
        <f>АПР.25!I256+F256-E256</f>
        <v>-1350</v>
      </c>
    </row>
    <row r="257" spans="1:10">
      <c r="A257" s="27"/>
      <c r="B257" s="129">
        <f t="shared" si="4"/>
        <v>251</v>
      </c>
      <c r="C257" s="73"/>
      <c r="D257" s="19"/>
      <c r="E257" s="70"/>
      <c r="F257" s="113"/>
      <c r="G257" s="114"/>
      <c r="H257" s="115"/>
      <c r="I257" s="70">
        <f>АПР.25!I257+F257-E257</f>
        <v>-1350</v>
      </c>
    </row>
    <row r="258" spans="1:10">
      <c r="A258" s="27"/>
      <c r="B258" s="129">
        <f t="shared" si="4"/>
        <v>252</v>
      </c>
      <c r="C258" s="73"/>
      <c r="D258" s="19"/>
      <c r="E258" s="70"/>
      <c r="F258" s="113"/>
      <c r="G258" s="114"/>
      <c r="H258" s="115"/>
      <c r="I258" s="70">
        <f>АПР.25!I258+F258-E258</f>
        <v>-1350</v>
      </c>
    </row>
    <row r="259" spans="1:10">
      <c r="A259" s="27"/>
      <c r="B259" s="129">
        <f t="shared" si="4"/>
        <v>253</v>
      </c>
      <c r="C259" s="73"/>
      <c r="D259" s="19"/>
      <c r="E259" s="70"/>
      <c r="F259" s="113"/>
      <c r="G259" s="114"/>
      <c r="H259" s="115"/>
      <c r="I259" s="70">
        <f>АПР.25!I259+F259-E259</f>
        <v>0</v>
      </c>
    </row>
    <row r="260" spans="1:10">
      <c r="A260" s="27"/>
      <c r="B260" s="129">
        <f t="shared" si="4"/>
        <v>254</v>
      </c>
      <c r="C260" s="73"/>
      <c r="D260" s="19"/>
      <c r="E260" s="70"/>
      <c r="F260" s="113"/>
      <c r="G260" s="114"/>
      <c r="H260" s="115"/>
      <c r="I260" s="70">
        <f>АПР.25!I260+F260-E260</f>
        <v>-1350</v>
      </c>
    </row>
    <row r="261" spans="1:10">
      <c r="A261" s="27"/>
      <c r="B261" s="129">
        <v>256</v>
      </c>
      <c r="C261" s="73"/>
      <c r="D261" s="19"/>
      <c r="E261" s="70"/>
      <c r="F261" s="113"/>
      <c r="G261" s="114"/>
      <c r="H261" s="115"/>
      <c r="I261" s="70">
        <f>АПР.25!I261+F261-E261</f>
        <v>-1350</v>
      </c>
    </row>
    <row r="262" spans="1:10">
      <c r="A262" s="27"/>
      <c r="B262" s="129">
        <v>258</v>
      </c>
      <c r="C262" s="73"/>
      <c r="D262" s="19"/>
      <c r="E262" s="70"/>
      <c r="F262" s="113"/>
      <c r="G262" s="114"/>
      <c r="H262" s="115"/>
      <c r="I262" s="70">
        <f>АПР.25!I262+F262-E262</f>
        <v>-1350</v>
      </c>
    </row>
    <row r="263" spans="1:10">
      <c r="A263" s="27"/>
      <c r="B263" s="129">
        <f t="shared" si="4"/>
        <v>259</v>
      </c>
      <c r="C263" s="73"/>
      <c r="D263" s="19"/>
      <c r="E263" s="70"/>
      <c r="F263" s="113"/>
      <c r="G263" s="114"/>
      <c r="H263" s="115"/>
      <c r="I263" s="70">
        <f>АПР.25!I263+F263-E263</f>
        <v>0</v>
      </c>
    </row>
    <row r="264" spans="1:10">
      <c r="A264" s="27"/>
      <c r="B264" s="129">
        <f t="shared" si="4"/>
        <v>260</v>
      </c>
      <c r="C264" s="73"/>
      <c r="D264" s="19"/>
      <c r="E264" s="70"/>
      <c r="F264" s="113"/>
      <c r="G264" s="114"/>
      <c r="H264" s="115"/>
      <c r="I264" s="70">
        <f>АПР.25!I264+F264-E264</f>
        <v>-1350</v>
      </c>
    </row>
    <row r="265" spans="1:10">
      <c r="A265" s="27"/>
      <c r="B265" s="129">
        <f t="shared" si="4"/>
        <v>261</v>
      </c>
      <c r="C265" s="73"/>
      <c r="D265" s="19"/>
      <c r="E265" s="70"/>
      <c r="F265" s="113"/>
      <c r="G265" s="114"/>
      <c r="H265" s="115"/>
      <c r="I265" s="70">
        <f>АПР.25!I265+F265-E265</f>
        <v>0</v>
      </c>
    </row>
    <row r="266" spans="1:10">
      <c r="A266" s="27"/>
      <c r="B266" s="129">
        <f t="shared" si="4"/>
        <v>262</v>
      </c>
      <c r="C266" s="73"/>
      <c r="D266" s="19"/>
      <c r="E266" s="70"/>
      <c r="F266" s="113"/>
      <c r="G266" s="114"/>
      <c r="H266" s="115"/>
      <c r="I266" s="70">
        <f>АПР.25!I266+F266-E266</f>
        <v>0</v>
      </c>
    </row>
    <row r="267" spans="1:10">
      <c r="A267" s="27"/>
      <c r="B267" s="129">
        <f t="shared" si="4"/>
        <v>263</v>
      </c>
      <c r="C267" s="73"/>
      <c r="D267" s="19"/>
      <c r="E267" s="70"/>
      <c r="F267" s="113"/>
      <c r="G267" s="114"/>
      <c r="H267" s="115"/>
      <c r="I267" s="70">
        <f>АПР.25!I267+F267-E267</f>
        <v>-1350</v>
      </c>
    </row>
    <row r="268" spans="1:10">
      <c r="A268" s="27"/>
      <c r="B268" s="129">
        <f t="shared" si="4"/>
        <v>264</v>
      </c>
      <c r="C268" s="73"/>
      <c r="D268" s="19"/>
      <c r="E268" s="70"/>
      <c r="F268" s="113"/>
      <c r="G268" s="114"/>
      <c r="H268" s="115"/>
      <c r="I268" s="70">
        <f>АПР.25!I268+F268-E268</f>
        <v>-1350</v>
      </c>
    </row>
    <row r="269" spans="1:10">
      <c r="A269" s="27"/>
      <c r="B269" s="129">
        <f t="shared" si="4"/>
        <v>265</v>
      </c>
      <c r="C269" s="73"/>
      <c r="D269" s="19"/>
      <c r="E269" s="70"/>
      <c r="F269" s="113"/>
      <c r="G269" s="114"/>
      <c r="H269" s="115"/>
      <c r="I269" s="70">
        <f>АПР.25!I269+F269-E269</f>
        <v>-1350</v>
      </c>
      <c r="J269" s="168"/>
    </row>
    <row r="270" spans="1:10">
      <c r="A270" s="27"/>
      <c r="B270" s="129">
        <f t="shared" si="4"/>
        <v>266</v>
      </c>
      <c r="C270" s="81"/>
      <c r="D270" s="19"/>
      <c r="E270" s="70"/>
      <c r="F270" s="113"/>
      <c r="G270" s="114"/>
      <c r="H270" s="115"/>
      <c r="I270" s="70">
        <f>АПР.25!I270+F270-E270</f>
        <v>-1350</v>
      </c>
    </row>
    <row r="271" spans="1:10">
      <c r="A271" s="27"/>
      <c r="B271" s="129">
        <f t="shared" si="4"/>
        <v>267</v>
      </c>
      <c r="C271" s="81"/>
      <c r="D271" s="19"/>
      <c r="E271" s="70"/>
      <c r="F271" s="113"/>
      <c r="G271" s="114"/>
      <c r="H271" s="115"/>
      <c r="I271" s="70">
        <f>АПР.25!I271+F271-E271</f>
        <v>-1350</v>
      </c>
    </row>
    <row r="272" spans="1:10">
      <c r="A272" s="23"/>
      <c r="B272" s="129">
        <v>268</v>
      </c>
      <c r="C272" s="81"/>
      <c r="D272" s="19"/>
      <c r="E272" s="70"/>
      <c r="F272" s="113"/>
      <c r="G272" s="114"/>
      <c r="H272" s="115"/>
      <c r="I272" s="70">
        <f>АПР.25!I272+F272-E272</f>
        <v>-1350</v>
      </c>
    </row>
    <row r="273" spans="1:9">
      <c r="A273" s="23"/>
      <c r="B273" s="129">
        <v>269</v>
      </c>
      <c r="C273" s="81"/>
      <c r="D273" s="19"/>
      <c r="E273" s="70"/>
      <c r="F273" s="113"/>
      <c r="G273" s="114"/>
      <c r="H273" s="115"/>
      <c r="I273" s="70">
        <f>АПР.25!I273+F273-E273</f>
        <v>-1350</v>
      </c>
    </row>
    <row r="274" spans="1:9">
      <c r="A274" s="23"/>
      <c r="B274" s="129" t="s">
        <v>25</v>
      </c>
      <c r="C274" s="81"/>
      <c r="D274" s="19"/>
      <c r="E274" s="70"/>
      <c r="F274" s="113"/>
      <c r="G274" s="114"/>
      <c r="H274" s="115"/>
      <c r="I274" s="70">
        <f>АПР.25!I274+F274-E274</f>
        <v>-2700</v>
      </c>
    </row>
    <row r="275" spans="1:9">
      <c r="A275" s="23"/>
      <c r="B275" s="129">
        <v>272</v>
      </c>
      <c r="C275" s="81"/>
      <c r="D275" s="19"/>
      <c r="E275" s="70"/>
      <c r="F275" s="113"/>
      <c r="G275" s="114"/>
      <c r="H275" s="115"/>
      <c r="I275" s="70">
        <f>АПР.25!I275+F275-E275</f>
        <v>-1350</v>
      </c>
    </row>
    <row r="276" spans="1:9">
      <c r="A276" s="23"/>
      <c r="B276" s="129">
        <f>B275+1</f>
        <v>273</v>
      </c>
      <c r="C276" s="81"/>
      <c r="D276" s="19"/>
      <c r="E276" s="70"/>
      <c r="F276" s="113"/>
      <c r="G276" s="114"/>
      <c r="H276" s="115"/>
      <c r="I276" s="70">
        <f>АПР.25!I276+F276-E276</f>
        <v>-1350</v>
      </c>
    </row>
    <row r="277" spans="1:9">
      <c r="A277" s="23"/>
      <c r="B277" s="129">
        <f>B276+1</f>
        <v>274</v>
      </c>
      <c r="C277" s="81"/>
      <c r="D277" s="19"/>
      <c r="E277" s="70"/>
      <c r="F277" s="113"/>
      <c r="G277" s="114"/>
      <c r="H277" s="115"/>
      <c r="I277" s="70">
        <f>АПР.25!I277+F277-E277</f>
        <v>0</v>
      </c>
    </row>
    <row r="278" spans="1:9">
      <c r="A278" s="23"/>
      <c r="B278" s="129">
        <f>B277+1</f>
        <v>275</v>
      </c>
      <c r="C278" s="81"/>
      <c r="D278" s="19"/>
      <c r="E278" s="70"/>
      <c r="F278" s="113"/>
      <c r="G278" s="114"/>
      <c r="H278" s="115"/>
      <c r="I278" s="70">
        <f>АПР.25!I278+F278-E278</f>
        <v>0</v>
      </c>
    </row>
    <row r="279" spans="1:9">
      <c r="A279" s="23"/>
      <c r="B279" s="129">
        <f>B278+1</f>
        <v>276</v>
      </c>
      <c r="C279" s="81"/>
      <c r="D279" s="19"/>
      <c r="E279" s="70"/>
      <c r="F279" s="113"/>
      <c r="G279" s="114"/>
      <c r="H279" s="115"/>
      <c r="I279" s="70">
        <f>АПР.25!I279+F279-E279</f>
        <v>-1350</v>
      </c>
    </row>
    <row r="280" spans="1:9">
      <c r="A280" s="23"/>
      <c r="B280" s="129">
        <v>277</v>
      </c>
      <c r="C280" s="81"/>
      <c r="D280" s="19"/>
      <c r="E280" s="70"/>
      <c r="F280" s="113"/>
      <c r="G280" s="114"/>
      <c r="H280" s="115"/>
      <c r="I280" s="70">
        <f>АПР.25!I280+F280-E280</f>
        <v>-1350</v>
      </c>
    </row>
    <row r="281" spans="1:9">
      <c r="A281" s="23"/>
      <c r="B281" s="129">
        <v>278</v>
      </c>
      <c r="C281" s="81"/>
      <c r="D281" s="19"/>
      <c r="E281" s="70"/>
      <c r="F281" s="113"/>
      <c r="G281" s="114"/>
      <c r="H281" s="115"/>
      <c r="I281" s="70">
        <f>АПР.25!I281+F281-E281</f>
        <v>-1350</v>
      </c>
    </row>
    <row r="282" spans="1:9">
      <c r="A282" s="23"/>
      <c r="B282" s="129" t="s">
        <v>37</v>
      </c>
      <c r="C282" s="81"/>
      <c r="D282" s="19"/>
      <c r="E282" s="70"/>
      <c r="F282" s="113"/>
      <c r="G282" s="114"/>
      <c r="H282" s="115"/>
      <c r="I282" s="70">
        <f>АПР.25!I282+F282-E282</f>
        <v>-1350</v>
      </c>
    </row>
    <row r="283" spans="1:9">
      <c r="A283" s="23"/>
      <c r="B283" s="129" t="s">
        <v>36</v>
      </c>
      <c r="C283" s="81"/>
      <c r="D283" s="19"/>
      <c r="E283" s="70"/>
      <c r="F283" s="113"/>
      <c r="G283" s="114"/>
      <c r="H283" s="115"/>
      <c r="I283" s="70">
        <f>АПР.25!I283+F283-E283</f>
        <v>-1350</v>
      </c>
    </row>
    <row r="284" spans="1:9">
      <c r="A284" s="23"/>
      <c r="B284" s="151">
        <v>280</v>
      </c>
      <c r="C284" s="81"/>
      <c r="D284" s="19"/>
      <c r="E284" s="70"/>
      <c r="F284" s="113"/>
      <c r="G284" s="114"/>
      <c r="H284" s="115"/>
      <c r="I284" s="70">
        <f>АПР.25!I284+F284-E284</f>
        <v>-1350</v>
      </c>
    </row>
    <row r="285" spans="1:9">
      <c r="A285" s="23"/>
      <c r="B285" s="129">
        <v>281</v>
      </c>
      <c r="C285" s="81"/>
      <c r="D285" s="19"/>
      <c r="E285" s="70"/>
      <c r="F285" s="113"/>
      <c r="G285" s="114"/>
      <c r="H285" s="115"/>
      <c r="I285" s="70">
        <f>АПР.25!I285+F285-E285</f>
        <v>-1350</v>
      </c>
    </row>
    <row r="286" spans="1:9">
      <c r="A286" s="23"/>
      <c r="B286" s="129">
        <v>282</v>
      </c>
      <c r="C286" s="81"/>
      <c r="D286" s="19"/>
      <c r="E286" s="70"/>
      <c r="F286" s="113"/>
      <c r="G286" s="114"/>
      <c r="H286" s="115"/>
      <c r="I286" s="70">
        <f>АПР.25!I286+F286-E286</f>
        <v>-1350</v>
      </c>
    </row>
    <row r="287" spans="1:9">
      <c r="A287" s="27"/>
      <c r="B287" s="129">
        <v>283</v>
      </c>
      <c r="C287" s="81"/>
      <c r="D287" s="19"/>
      <c r="E287" s="70"/>
      <c r="F287" s="113"/>
      <c r="G287" s="114"/>
      <c r="H287" s="115"/>
      <c r="I287" s="70">
        <f>АПР.25!I287+F287-E287</f>
        <v>-1350</v>
      </c>
    </row>
    <row r="288" spans="1:9">
      <c r="A288" s="27"/>
      <c r="B288" s="129">
        <v>284</v>
      </c>
      <c r="C288" s="81"/>
      <c r="D288" s="19"/>
      <c r="E288" s="70"/>
      <c r="F288" s="113"/>
      <c r="G288" s="114"/>
      <c r="H288" s="115"/>
      <c r="I288" s="70">
        <f>АПР.25!I288+F288-E288</f>
        <v>-1350</v>
      </c>
    </row>
    <row r="289" spans="1:9">
      <c r="A289" s="27"/>
      <c r="B289" s="129">
        <f>B288+1</f>
        <v>285</v>
      </c>
      <c r="C289" s="81"/>
      <c r="D289" s="19"/>
      <c r="E289" s="70"/>
      <c r="F289" s="113"/>
      <c r="G289" s="114"/>
      <c r="H289" s="115"/>
      <c r="I289" s="70">
        <f>АПР.25!I289+F289-E289</f>
        <v>0</v>
      </c>
    </row>
    <row r="290" spans="1:9">
      <c r="A290" s="27"/>
      <c r="B290" s="129">
        <f>B289+1</f>
        <v>286</v>
      </c>
      <c r="C290" s="81"/>
      <c r="D290" s="19"/>
      <c r="E290" s="70"/>
      <c r="F290" s="113"/>
      <c r="G290" s="114"/>
      <c r="H290" s="115"/>
      <c r="I290" s="70">
        <f>АПР.25!I290+F290-E290</f>
        <v>-1350</v>
      </c>
    </row>
    <row r="291" spans="1:9">
      <c r="A291" s="27"/>
      <c r="B291" s="129">
        <f>B290+1</f>
        <v>287</v>
      </c>
      <c r="C291" s="84"/>
      <c r="D291" s="19"/>
      <c r="E291" s="70"/>
      <c r="F291" s="113"/>
      <c r="G291" s="114"/>
      <c r="H291" s="115"/>
      <c r="I291" s="70">
        <f>АПР.25!I291+F291-E291</f>
        <v>0</v>
      </c>
    </row>
    <row r="292" spans="1:9">
      <c r="A292" s="27"/>
      <c r="B292" s="129">
        <f>288.289</f>
        <v>288.28899999999999</v>
      </c>
      <c r="C292" s="81"/>
      <c r="D292" s="19"/>
      <c r="E292" s="70"/>
      <c r="F292" s="113"/>
      <c r="G292" s="114"/>
      <c r="H292" s="115"/>
      <c r="I292" s="70">
        <f>АПР.25!I292+F292-E292</f>
        <v>-2700</v>
      </c>
    </row>
    <row r="293" spans="1:9">
      <c r="A293" s="27"/>
      <c r="B293" s="129">
        <v>290</v>
      </c>
      <c r="C293" s="81"/>
      <c r="D293" s="19"/>
      <c r="E293" s="70"/>
      <c r="F293" s="113"/>
      <c r="G293" s="114"/>
      <c r="H293" s="115"/>
      <c r="I293" s="70">
        <f>АПР.25!I293+F293-E293</f>
        <v>0</v>
      </c>
    </row>
    <row r="294" spans="1:9">
      <c r="A294" s="27"/>
      <c r="B294" s="129">
        <f>B293+1</f>
        <v>291</v>
      </c>
      <c r="C294" s="81"/>
      <c r="D294" s="19"/>
      <c r="E294" s="70"/>
      <c r="F294" s="113"/>
      <c r="G294" s="114"/>
      <c r="H294" s="115"/>
      <c r="I294" s="70">
        <f>АПР.25!I294+F294-E294</f>
        <v>0</v>
      </c>
    </row>
    <row r="295" spans="1:9">
      <c r="A295" s="23"/>
      <c r="B295" s="129">
        <v>292</v>
      </c>
      <c r="C295" s="81"/>
      <c r="D295" s="19"/>
      <c r="E295" s="70"/>
      <c r="F295" s="113"/>
      <c r="G295" s="114"/>
      <c r="H295" s="115"/>
      <c r="I295" s="70">
        <f>АПР.25!I295+F295-E295</f>
        <v>0</v>
      </c>
    </row>
    <row r="296" spans="1:9">
      <c r="A296" s="23"/>
      <c r="B296" s="129">
        <f>B295+1</f>
        <v>293</v>
      </c>
      <c r="C296" s="81"/>
      <c r="D296" s="19"/>
      <c r="E296" s="70"/>
      <c r="F296" s="113"/>
      <c r="G296" s="114"/>
      <c r="H296" s="115"/>
      <c r="I296" s="70">
        <f>АПР.25!I296+F296-E296</f>
        <v>-1350</v>
      </c>
    </row>
    <row r="297" spans="1:9">
      <c r="A297" s="23"/>
      <c r="B297" s="129">
        <f t="shared" ref="B297:B352" si="5">B296+1</f>
        <v>294</v>
      </c>
      <c r="C297" s="81"/>
      <c r="D297" s="19"/>
      <c r="E297" s="70"/>
      <c r="F297" s="113"/>
      <c r="G297" s="114"/>
      <c r="H297" s="115"/>
      <c r="I297" s="70">
        <f>АПР.25!I297+F297-E297</f>
        <v>-1350</v>
      </c>
    </row>
    <row r="298" spans="1:9">
      <c r="A298" s="23"/>
      <c r="B298" s="129">
        <f t="shared" si="5"/>
        <v>295</v>
      </c>
      <c r="C298" s="81"/>
      <c r="D298" s="19"/>
      <c r="E298" s="70"/>
      <c r="F298" s="113"/>
      <c r="G298" s="114"/>
      <c r="H298" s="115"/>
      <c r="I298" s="70">
        <f>АПР.25!I298+F298-E298</f>
        <v>-1350</v>
      </c>
    </row>
    <row r="299" spans="1:9">
      <c r="A299" s="23"/>
      <c r="B299" s="129">
        <f t="shared" si="5"/>
        <v>296</v>
      </c>
      <c r="C299" s="81"/>
      <c r="D299" s="19"/>
      <c r="E299" s="70"/>
      <c r="F299" s="113"/>
      <c r="G299" s="114"/>
      <c r="H299" s="115"/>
      <c r="I299" s="70">
        <f>АПР.25!I299+F299-E299</f>
        <v>0</v>
      </c>
    </row>
    <row r="300" spans="1:9">
      <c r="A300" s="23"/>
      <c r="B300" s="129">
        <f t="shared" si="5"/>
        <v>297</v>
      </c>
      <c r="C300" s="81"/>
      <c r="D300" s="19"/>
      <c r="E300" s="70"/>
      <c r="F300" s="113"/>
      <c r="G300" s="114"/>
      <c r="H300" s="115"/>
      <c r="I300" s="70">
        <f>АПР.25!I300+F300-E300</f>
        <v>0</v>
      </c>
    </row>
    <row r="301" spans="1:9">
      <c r="A301" s="23"/>
      <c r="B301" s="129">
        <f t="shared" si="5"/>
        <v>298</v>
      </c>
      <c r="C301" s="81"/>
      <c r="D301" s="19"/>
      <c r="E301" s="70"/>
      <c r="F301" s="113"/>
      <c r="G301" s="114"/>
      <c r="H301" s="115"/>
      <c r="I301" s="70">
        <f>АПР.25!I301+F301-E301</f>
        <v>0</v>
      </c>
    </row>
    <row r="302" spans="1:9">
      <c r="A302" s="23"/>
      <c r="B302" s="129">
        <f t="shared" si="5"/>
        <v>299</v>
      </c>
      <c r="C302" s="81"/>
      <c r="D302" s="19"/>
      <c r="E302" s="70"/>
      <c r="F302" s="113"/>
      <c r="G302" s="114"/>
      <c r="H302" s="115"/>
      <c r="I302" s="70">
        <f>АПР.25!I302+F302-E302</f>
        <v>0</v>
      </c>
    </row>
    <row r="303" spans="1:9">
      <c r="A303" s="23"/>
      <c r="B303" s="129">
        <f t="shared" si="5"/>
        <v>300</v>
      </c>
      <c r="C303" s="81"/>
      <c r="D303" s="19"/>
      <c r="E303" s="70"/>
      <c r="F303" s="113"/>
      <c r="G303" s="114"/>
      <c r="H303" s="115"/>
      <c r="I303" s="70">
        <f>АПР.25!I303+F303-E303</f>
        <v>-1350</v>
      </c>
    </row>
    <row r="304" spans="1:9">
      <c r="A304" s="23"/>
      <c r="B304" s="129">
        <f t="shared" si="5"/>
        <v>301</v>
      </c>
      <c r="C304" s="81"/>
      <c r="D304" s="19"/>
      <c r="E304" s="70"/>
      <c r="F304" s="113"/>
      <c r="G304" s="114"/>
      <c r="H304" s="115"/>
      <c r="I304" s="70">
        <f>АПР.25!I304+F304-E304</f>
        <v>-1350</v>
      </c>
    </row>
    <row r="305" spans="1:10">
      <c r="A305" s="23"/>
      <c r="B305" s="129">
        <f t="shared" si="5"/>
        <v>302</v>
      </c>
      <c r="C305" s="81"/>
      <c r="D305" s="19"/>
      <c r="E305" s="70"/>
      <c r="F305" s="113"/>
      <c r="G305" s="114"/>
      <c r="H305" s="115"/>
      <c r="I305" s="70">
        <f>АПР.25!I305+F305-E305</f>
        <v>-1350</v>
      </c>
    </row>
    <row r="306" spans="1:10">
      <c r="A306" s="23"/>
      <c r="B306" s="129">
        <f t="shared" si="5"/>
        <v>303</v>
      </c>
      <c r="C306" s="81"/>
      <c r="D306" s="19"/>
      <c r="E306" s="70"/>
      <c r="F306" s="113"/>
      <c r="G306" s="114"/>
      <c r="H306" s="115"/>
      <c r="I306" s="70">
        <f>АПР.25!I306+F306-E306</f>
        <v>-1350</v>
      </c>
    </row>
    <row r="307" spans="1:10">
      <c r="A307" s="23"/>
      <c r="B307" s="129">
        <f t="shared" si="5"/>
        <v>304</v>
      </c>
      <c r="C307" s="81"/>
      <c r="D307" s="19"/>
      <c r="E307" s="70"/>
      <c r="F307" s="113"/>
      <c r="G307" s="114"/>
      <c r="H307" s="115"/>
      <c r="I307" s="70">
        <f>АПР.25!I307+F307-E307</f>
        <v>-1350</v>
      </c>
    </row>
    <row r="308" spans="1:10">
      <c r="A308" s="23"/>
      <c r="B308" s="129">
        <f t="shared" si="5"/>
        <v>305</v>
      </c>
      <c r="C308" s="81"/>
      <c r="D308" s="19"/>
      <c r="E308" s="70"/>
      <c r="F308" s="113"/>
      <c r="G308" s="114"/>
      <c r="H308" s="115"/>
      <c r="I308" s="70">
        <f>АПР.25!I308+F308-E308</f>
        <v>0</v>
      </c>
    </row>
    <row r="309" spans="1:10">
      <c r="A309" s="23"/>
      <c r="B309" s="129">
        <f t="shared" si="5"/>
        <v>306</v>
      </c>
      <c r="C309" s="81"/>
      <c r="D309" s="19"/>
      <c r="E309" s="70"/>
      <c r="F309" s="113"/>
      <c r="G309" s="114"/>
      <c r="H309" s="115"/>
      <c r="I309" s="70">
        <f>АПР.25!I309+F309-E309</f>
        <v>-1350</v>
      </c>
    </row>
    <row r="310" spans="1:10">
      <c r="A310" s="23"/>
      <c r="B310" s="129">
        <f t="shared" si="5"/>
        <v>307</v>
      </c>
      <c r="C310" s="81"/>
      <c r="D310" s="19"/>
      <c r="E310" s="70"/>
      <c r="F310" s="113"/>
      <c r="G310" s="114"/>
      <c r="H310" s="115"/>
      <c r="I310" s="70">
        <f>АПР.25!I310+F310-E310</f>
        <v>-1350</v>
      </c>
    </row>
    <row r="311" spans="1:10">
      <c r="A311" s="23"/>
      <c r="B311" s="129">
        <f t="shared" si="5"/>
        <v>308</v>
      </c>
      <c r="C311" s="81"/>
      <c r="D311" s="19"/>
      <c r="E311" s="70"/>
      <c r="F311" s="113"/>
      <c r="G311" s="114"/>
      <c r="H311" s="115"/>
      <c r="I311" s="70">
        <f>АПР.25!I311+F311-E311</f>
        <v>-1350</v>
      </c>
    </row>
    <row r="312" spans="1:10">
      <c r="A312" s="23"/>
      <c r="B312" s="129">
        <f t="shared" si="5"/>
        <v>309</v>
      </c>
      <c r="C312" s="81"/>
      <c r="D312" s="19"/>
      <c r="E312" s="70"/>
      <c r="F312" s="113"/>
      <c r="G312" s="114"/>
      <c r="H312" s="115"/>
      <c r="I312" s="70">
        <f>АПР.25!I312+F312-E312</f>
        <v>-1350</v>
      </c>
    </row>
    <row r="313" spans="1:10">
      <c r="A313" s="23"/>
      <c r="B313" s="129">
        <f t="shared" si="5"/>
        <v>310</v>
      </c>
      <c r="C313" s="81"/>
      <c r="D313" s="19"/>
      <c r="E313" s="70"/>
      <c r="F313" s="113"/>
      <c r="G313" s="114"/>
      <c r="H313" s="115"/>
      <c r="I313" s="70">
        <f>АПР.25!I313+F313-E313</f>
        <v>0</v>
      </c>
    </row>
    <row r="314" spans="1:10">
      <c r="A314" s="23"/>
      <c r="B314" s="129">
        <f t="shared" si="5"/>
        <v>311</v>
      </c>
      <c r="C314" s="81"/>
      <c r="D314" s="19"/>
      <c r="E314" s="70"/>
      <c r="F314" s="113"/>
      <c r="G314" s="114"/>
      <c r="H314" s="115"/>
      <c r="I314" s="70">
        <f>АПР.25!I314+F314-E314</f>
        <v>0</v>
      </c>
    </row>
    <row r="315" spans="1:10">
      <c r="A315" s="23"/>
      <c r="B315" s="129">
        <f t="shared" si="5"/>
        <v>312</v>
      </c>
      <c r="C315" s="81"/>
      <c r="D315" s="19"/>
      <c r="E315" s="70"/>
      <c r="F315" s="113"/>
      <c r="G315" s="114"/>
      <c r="H315" s="115"/>
      <c r="I315" s="70">
        <f>АПР.25!I315+F315-E315</f>
        <v>-1350</v>
      </c>
    </row>
    <row r="316" spans="1:10">
      <c r="A316" s="23"/>
      <c r="B316" s="129">
        <f t="shared" si="5"/>
        <v>313</v>
      </c>
      <c r="C316" s="81"/>
      <c r="D316" s="19"/>
      <c r="E316" s="70"/>
      <c r="F316" s="113"/>
      <c r="G316" s="114"/>
      <c r="H316" s="115"/>
      <c r="I316" s="70">
        <f>АПР.25!I316+F316-E316</f>
        <v>-1350</v>
      </c>
      <c r="J316" s="168"/>
    </row>
    <row r="317" spans="1:10">
      <c r="A317" s="23"/>
      <c r="B317" s="129">
        <f t="shared" si="5"/>
        <v>314</v>
      </c>
      <c r="C317" s="81"/>
      <c r="D317" s="19"/>
      <c r="E317" s="70"/>
      <c r="F317" s="113"/>
      <c r="G317" s="114"/>
      <c r="H317" s="115"/>
      <c r="I317" s="70">
        <f>АПР.25!I317+F317-E317</f>
        <v>0</v>
      </c>
      <c r="J317" s="168"/>
    </row>
    <row r="318" spans="1:10">
      <c r="A318" s="23"/>
      <c r="B318" s="129">
        <f t="shared" si="5"/>
        <v>315</v>
      </c>
      <c r="C318" s="81"/>
      <c r="D318" s="19"/>
      <c r="E318" s="70"/>
      <c r="F318" s="113"/>
      <c r="G318" s="114"/>
      <c r="H318" s="115"/>
      <c r="I318" s="70">
        <f>АПР.25!I318+F318-E318</f>
        <v>0</v>
      </c>
    </row>
    <row r="319" spans="1:10">
      <c r="A319" s="23"/>
      <c r="B319" s="129">
        <f t="shared" si="5"/>
        <v>316</v>
      </c>
      <c r="C319" s="81"/>
      <c r="D319" s="19"/>
      <c r="E319" s="70"/>
      <c r="F319" s="113"/>
      <c r="G319" s="114"/>
      <c r="H319" s="115"/>
      <c r="I319" s="70">
        <f>АПР.25!I319+F319-E319</f>
        <v>-1350</v>
      </c>
    </row>
    <row r="320" spans="1:10">
      <c r="A320" s="23"/>
      <c r="B320" s="129">
        <f t="shared" si="5"/>
        <v>317</v>
      </c>
      <c r="C320" s="77"/>
      <c r="D320" s="19"/>
      <c r="E320" s="70"/>
      <c r="F320" s="113"/>
      <c r="G320" s="114"/>
      <c r="H320" s="115"/>
      <c r="I320" s="70">
        <f>АПР.25!I320+F320-E320</f>
        <v>-1350</v>
      </c>
    </row>
    <row r="321" spans="1:9">
      <c r="A321" s="23"/>
      <c r="B321" s="129">
        <f t="shared" si="5"/>
        <v>318</v>
      </c>
      <c r="C321" s="81"/>
      <c r="D321" s="19"/>
      <c r="E321" s="70"/>
      <c r="F321" s="113"/>
      <c r="G321" s="114"/>
      <c r="H321" s="115"/>
      <c r="I321" s="70">
        <f>АПР.25!I321+F321-E321</f>
        <v>-1350</v>
      </c>
    </row>
    <row r="322" spans="1:9">
      <c r="A322" s="23"/>
      <c r="B322" s="129">
        <f t="shared" si="5"/>
        <v>319</v>
      </c>
      <c r="C322" s="81"/>
      <c r="D322" s="19"/>
      <c r="E322" s="70"/>
      <c r="F322" s="113"/>
      <c r="G322" s="114"/>
      <c r="H322" s="115"/>
      <c r="I322" s="70">
        <f>АПР.25!I322+F322-E322</f>
        <v>0</v>
      </c>
    </row>
    <row r="323" spans="1:9">
      <c r="A323" s="23"/>
      <c r="B323" s="129">
        <f t="shared" si="5"/>
        <v>320</v>
      </c>
      <c r="C323" s="81"/>
      <c r="D323" s="19"/>
      <c r="E323" s="70"/>
      <c r="F323" s="113"/>
      <c r="G323" s="114"/>
      <c r="H323" s="115"/>
      <c r="I323" s="70">
        <f>АПР.25!I323+F323-E323</f>
        <v>-1350</v>
      </c>
    </row>
    <row r="324" spans="1:9">
      <c r="A324" s="23"/>
      <c r="B324" s="129">
        <f t="shared" si="5"/>
        <v>321</v>
      </c>
      <c r="C324" s="81"/>
      <c r="D324" s="19"/>
      <c r="E324" s="70"/>
      <c r="F324" s="113"/>
      <c r="G324" s="114"/>
      <c r="H324" s="115"/>
      <c r="I324" s="70">
        <f>АПР.25!I324+F324-E324</f>
        <v>-1350</v>
      </c>
    </row>
    <row r="325" spans="1:9">
      <c r="A325" s="23"/>
      <c r="B325" s="129">
        <f t="shared" si="5"/>
        <v>322</v>
      </c>
      <c r="C325" s="81"/>
      <c r="D325" s="19"/>
      <c r="E325" s="70"/>
      <c r="F325" s="113"/>
      <c r="G325" s="114"/>
      <c r="H325" s="115"/>
      <c r="I325" s="70">
        <f>АПР.25!I325+F325-E325</f>
        <v>-1350</v>
      </c>
    </row>
    <row r="326" spans="1:9">
      <c r="A326" s="23"/>
      <c r="B326" s="129">
        <f t="shared" si="5"/>
        <v>323</v>
      </c>
      <c r="C326" s="81"/>
      <c r="D326" s="19"/>
      <c r="E326" s="70"/>
      <c r="F326" s="113"/>
      <c r="G326" s="114"/>
      <c r="H326" s="115"/>
      <c r="I326" s="70">
        <f>АПР.25!I326+F326-E326</f>
        <v>-1350</v>
      </c>
    </row>
    <row r="327" spans="1:9">
      <c r="A327" s="23"/>
      <c r="B327" s="129">
        <f t="shared" si="5"/>
        <v>324</v>
      </c>
      <c r="C327" s="81"/>
      <c r="D327" s="19"/>
      <c r="E327" s="70"/>
      <c r="F327" s="113"/>
      <c r="G327" s="114"/>
      <c r="H327" s="115"/>
      <c r="I327" s="70">
        <f>АПР.25!I327+F327-E327</f>
        <v>-1350</v>
      </c>
    </row>
    <row r="328" spans="1:9">
      <c r="A328" s="23"/>
      <c r="B328" s="129">
        <f t="shared" si="5"/>
        <v>325</v>
      </c>
      <c r="C328" s="81"/>
      <c r="D328" s="19"/>
      <c r="E328" s="70"/>
      <c r="F328" s="113"/>
      <c r="G328" s="114"/>
      <c r="H328" s="115"/>
      <c r="I328" s="70">
        <f>АПР.25!I328+F328-E328</f>
        <v>-1350</v>
      </c>
    </row>
    <row r="329" spans="1:9">
      <c r="A329" s="23"/>
      <c r="B329" s="129">
        <f t="shared" si="5"/>
        <v>326</v>
      </c>
      <c r="C329" s="81"/>
      <c r="D329" s="19"/>
      <c r="E329" s="70"/>
      <c r="F329" s="113"/>
      <c r="G329" s="114"/>
      <c r="H329" s="115"/>
      <c r="I329" s="70">
        <f>АПР.25!I329+F329-E329</f>
        <v>-1350</v>
      </c>
    </row>
    <row r="330" spans="1:9">
      <c r="A330" s="23"/>
      <c r="B330" s="129">
        <f t="shared" si="5"/>
        <v>327</v>
      </c>
      <c r="C330" s="81"/>
      <c r="D330" s="19"/>
      <c r="E330" s="70"/>
      <c r="F330" s="113"/>
      <c r="G330" s="114"/>
      <c r="H330" s="115"/>
      <c r="I330" s="70">
        <f>АПР.25!I330+F330-E330</f>
        <v>-1350</v>
      </c>
    </row>
    <row r="331" spans="1:9">
      <c r="A331" s="23"/>
      <c r="B331" s="129">
        <f t="shared" si="5"/>
        <v>328</v>
      </c>
      <c r="C331" s="81"/>
      <c r="D331" s="19"/>
      <c r="E331" s="70"/>
      <c r="F331" s="113"/>
      <c r="G331" s="114"/>
      <c r="H331" s="115"/>
      <c r="I331" s="70">
        <f>АПР.25!I331+F331-E331</f>
        <v>1350</v>
      </c>
    </row>
    <row r="332" spans="1:9">
      <c r="A332" s="23"/>
      <c r="B332" s="129">
        <f t="shared" si="5"/>
        <v>329</v>
      </c>
      <c r="C332" s="81"/>
      <c r="D332" s="19"/>
      <c r="E332" s="70"/>
      <c r="F332" s="113"/>
      <c r="G332" s="114"/>
      <c r="H332" s="115"/>
      <c r="I332" s="70">
        <f>АПР.25!I332+F332-E332</f>
        <v>-1350</v>
      </c>
    </row>
    <row r="333" spans="1:9">
      <c r="A333" s="23"/>
      <c r="B333" s="129">
        <f t="shared" si="5"/>
        <v>330</v>
      </c>
      <c r="C333" s="81"/>
      <c r="D333" s="19"/>
      <c r="E333" s="70"/>
      <c r="F333" s="113"/>
      <c r="G333" s="114"/>
      <c r="H333" s="115"/>
      <c r="I333" s="70">
        <f>АПР.25!I333+F333-E333</f>
        <v>-1350</v>
      </c>
    </row>
    <row r="334" spans="1:9">
      <c r="A334" s="23"/>
      <c r="B334" s="129">
        <f t="shared" si="5"/>
        <v>331</v>
      </c>
      <c r="C334" s="81"/>
      <c r="D334" s="19"/>
      <c r="E334" s="70"/>
      <c r="F334" s="113"/>
      <c r="G334" s="114"/>
      <c r="H334" s="115"/>
      <c r="I334" s="70">
        <f>АПР.25!I334+F334-E334</f>
        <v>-1350</v>
      </c>
    </row>
    <row r="335" spans="1:9">
      <c r="A335" s="23"/>
      <c r="B335" s="129">
        <f t="shared" si="5"/>
        <v>332</v>
      </c>
      <c r="C335" s="81"/>
      <c r="D335" s="19"/>
      <c r="E335" s="70"/>
      <c r="F335" s="113"/>
      <c r="G335" s="114"/>
      <c r="H335" s="115"/>
      <c r="I335" s="70">
        <f>АПР.25!I335+F335-E335</f>
        <v>-1350</v>
      </c>
    </row>
    <row r="336" spans="1:9">
      <c r="A336" s="23"/>
      <c r="B336" s="129">
        <f t="shared" si="5"/>
        <v>333</v>
      </c>
      <c r="C336" s="81"/>
      <c r="D336" s="19"/>
      <c r="E336" s="70"/>
      <c r="F336" s="113"/>
      <c r="G336" s="114"/>
      <c r="H336" s="115"/>
      <c r="I336" s="70">
        <f>АПР.25!I336+F336-E336</f>
        <v>-1350</v>
      </c>
    </row>
    <row r="337" spans="1:9">
      <c r="A337" s="23"/>
      <c r="B337" s="129">
        <f t="shared" si="5"/>
        <v>334</v>
      </c>
      <c r="C337" s="81"/>
      <c r="D337" s="19"/>
      <c r="E337" s="70"/>
      <c r="F337" s="113"/>
      <c r="G337" s="114"/>
      <c r="H337" s="115"/>
      <c r="I337" s="70">
        <f>АПР.25!I337+F337-E337</f>
        <v>0</v>
      </c>
    </row>
    <row r="338" spans="1:9">
      <c r="A338" s="23"/>
      <c r="B338" s="129">
        <f t="shared" si="5"/>
        <v>335</v>
      </c>
      <c r="C338" s="81"/>
      <c r="D338" s="19"/>
      <c r="E338" s="70"/>
      <c r="F338" s="113"/>
      <c r="G338" s="114"/>
      <c r="H338" s="115"/>
      <c r="I338" s="70">
        <f>АПР.25!I338+F338-E338</f>
        <v>-1350</v>
      </c>
    </row>
    <row r="339" spans="1:9">
      <c r="A339" s="23"/>
      <c r="B339" s="129">
        <f t="shared" si="5"/>
        <v>336</v>
      </c>
      <c r="C339" s="81"/>
      <c r="D339" s="19"/>
      <c r="E339" s="70"/>
      <c r="F339" s="113"/>
      <c r="G339" s="114"/>
      <c r="H339" s="115"/>
      <c r="I339" s="70">
        <f>АПР.25!I339+F339-E339</f>
        <v>1650</v>
      </c>
    </row>
    <row r="340" spans="1:9">
      <c r="A340" s="23"/>
      <c r="B340" s="129">
        <f t="shared" si="5"/>
        <v>337</v>
      </c>
      <c r="C340" s="81"/>
      <c r="D340" s="19"/>
      <c r="E340" s="70"/>
      <c r="F340" s="113"/>
      <c r="G340" s="114"/>
      <c r="H340" s="115"/>
      <c r="I340" s="70">
        <f>АПР.25!I340+F340-E340</f>
        <v>-1350</v>
      </c>
    </row>
    <row r="341" spans="1:9">
      <c r="A341" s="23"/>
      <c r="B341" s="129">
        <f t="shared" si="5"/>
        <v>338</v>
      </c>
      <c r="C341" s="81"/>
      <c r="D341" s="19"/>
      <c r="E341" s="70"/>
      <c r="F341" s="113"/>
      <c r="G341" s="114"/>
      <c r="H341" s="115"/>
      <c r="I341" s="70">
        <f>АПР.25!I341+F341-E341</f>
        <v>0</v>
      </c>
    </row>
    <row r="342" spans="1:9">
      <c r="A342" s="23"/>
      <c r="B342" s="129">
        <f t="shared" si="5"/>
        <v>339</v>
      </c>
      <c r="C342" s="81"/>
      <c r="D342" s="19"/>
      <c r="E342" s="70"/>
      <c r="F342" s="113"/>
      <c r="G342" s="114"/>
      <c r="H342" s="115"/>
      <c r="I342" s="70">
        <f>АПР.25!I342+F342-E342</f>
        <v>0</v>
      </c>
    </row>
    <row r="343" spans="1:9">
      <c r="A343" s="23"/>
      <c r="B343" s="129">
        <f t="shared" si="5"/>
        <v>340</v>
      </c>
      <c r="C343" s="81"/>
      <c r="D343" s="19"/>
      <c r="E343" s="70"/>
      <c r="F343" s="113"/>
      <c r="G343" s="114"/>
      <c r="H343" s="115"/>
      <c r="I343" s="70">
        <f>АПР.25!I343+F343-E343</f>
        <v>0</v>
      </c>
    </row>
    <row r="344" spans="1:9">
      <c r="A344" s="23"/>
      <c r="B344" s="129">
        <f t="shared" si="5"/>
        <v>341</v>
      </c>
      <c r="C344" s="81"/>
      <c r="D344" s="19"/>
      <c r="E344" s="70"/>
      <c r="F344" s="113"/>
      <c r="G344" s="114"/>
      <c r="H344" s="115"/>
      <c r="I344" s="70">
        <f>АПР.25!I344+F344-E344</f>
        <v>-1350</v>
      </c>
    </row>
    <row r="345" spans="1:9">
      <c r="A345" s="23"/>
      <c r="B345" s="129">
        <f t="shared" si="5"/>
        <v>342</v>
      </c>
      <c r="C345" s="81"/>
      <c r="D345" s="19"/>
      <c r="E345" s="70"/>
      <c r="F345" s="113"/>
      <c r="G345" s="114"/>
      <c r="H345" s="115"/>
      <c r="I345" s="70">
        <f>АПР.25!I345+F345-E345</f>
        <v>-1350</v>
      </c>
    </row>
    <row r="346" spans="1:9">
      <c r="A346" s="23"/>
      <c r="B346" s="129">
        <f t="shared" si="5"/>
        <v>343</v>
      </c>
      <c r="C346" s="81"/>
      <c r="D346" s="19"/>
      <c r="E346" s="70"/>
      <c r="F346" s="113"/>
      <c r="G346" s="114"/>
      <c r="H346" s="115"/>
      <c r="I346" s="70">
        <f>АПР.25!I346+F346-E346</f>
        <v>-1350</v>
      </c>
    </row>
    <row r="347" spans="1:9">
      <c r="A347" s="23"/>
      <c r="B347" s="129">
        <f t="shared" si="5"/>
        <v>344</v>
      </c>
      <c r="C347" s="81"/>
      <c r="D347" s="19"/>
      <c r="E347" s="70"/>
      <c r="F347" s="113"/>
      <c r="G347" s="114"/>
      <c r="H347" s="115"/>
      <c r="I347" s="70">
        <f>АПР.25!I347+F347-E347</f>
        <v>-1350</v>
      </c>
    </row>
    <row r="348" spans="1:9">
      <c r="A348" s="23"/>
      <c r="B348" s="129">
        <f t="shared" si="5"/>
        <v>345</v>
      </c>
      <c r="C348" s="81"/>
      <c r="D348" s="19"/>
      <c r="E348" s="70"/>
      <c r="F348" s="113"/>
      <c r="G348" s="114"/>
      <c r="H348" s="115"/>
      <c r="I348" s="70">
        <f>АПР.25!I348+F348-E348</f>
        <v>-1350</v>
      </c>
    </row>
    <row r="349" spans="1:9">
      <c r="A349" s="23"/>
      <c r="B349" s="129">
        <f t="shared" si="5"/>
        <v>346</v>
      </c>
      <c r="C349" s="81"/>
      <c r="D349" s="19"/>
      <c r="E349" s="70"/>
      <c r="F349" s="113"/>
      <c r="G349" s="114"/>
      <c r="H349" s="115"/>
      <c r="I349" s="70">
        <f>АПР.25!I349+F349-E349</f>
        <v>-1350</v>
      </c>
    </row>
    <row r="350" spans="1:9">
      <c r="A350" s="23"/>
      <c r="B350" s="129">
        <f t="shared" si="5"/>
        <v>347</v>
      </c>
      <c r="C350" s="81"/>
      <c r="D350" s="19"/>
      <c r="E350" s="70"/>
      <c r="F350" s="113"/>
      <c r="G350" s="114"/>
      <c r="H350" s="115"/>
      <c r="I350" s="70">
        <f>АПР.25!I350+F350-E350</f>
        <v>-1350</v>
      </c>
    </row>
    <row r="351" spans="1:9">
      <c r="A351" s="23"/>
      <c r="B351" s="129">
        <f t="shared" si="5"/>
        <v>348</v>
      </c>
      <c r="C351" s="81"/>
      <c r="D351" s="19"/>
      <c r="E351" s="70"/>
      <c r="F351" s="113"/>
      <c r="G351" s="114"/>
      <c r="H351" s="115"/>
      <c r="I351" s="70">
        <f>АПР.25!I351+F351-E351</f>
        <v>-1350</v>
      </c>
    </row>
    <row r="352" spans="1:9">
      <c r="A352" s="23"/>
      <c r="B352" s="129">
        <f t="shared" si="5"/>
        <v>349</v>
      </c>
      <c r="C352" s="81"/>
      <c r="D352" s="19"/>
      <c r="E352" s="70"/>
      <c r="F352" s="113"/>
      <c r="G352" s="114"/>
      <c r="H352" s="115"/>
      <c r="I352" s="70">
        <f>АПР.25!I352+F352-E352</f>
        <v>0</v>
      </c>
    </row>
    <row r="353" spans="1:9">
      <c r="A353" s="23"/>
      <c r="B353" s="129">
        <v>350</v>
      </c>
      <c r="C353" s="81"/>
      <c r="D353" s="19"/>
      <c r="E353" s="70"/>
      <c r="F353" s="113"/>
      <c r="G353" s="114"/>
      <c r="H353" s="115"/>
      <c r="I353" s="70">
        <f>АПР.25!I353+F353-E353</f>
        <v>0</v>
      </c>
    </row>
    <row r="354" spans="1:9">
      <c r="A354" s="23"/>
      <c r="B354" s="129">
        <v>351</v>
      </c>
      <c r="C354" s="81"/>
      <c r="D354" s="19"/>
      <c r="E354" s="70"/>
      <c r="F354" s="113"/>
      <c r="G354" s="114"/>
      <c r="H354" s="115"/>
      <c r="I354" s="70">
        <f>АПР.25!I354+F354-E354</f>
        <v>0</v>
      </c>
    </row>
    <row r="355" spans="1:9">
      <c r="C355" s="83"/>
      <c r="D355" s="103"/>
      <c r="E355" s="31"/>
      <c r="F355" s="118"/>
      <c r="G355" s="119"/>
      <c r="H355" s="103"/>
      <c r="I355" s="1"/>
    </row>
    <row r="356" spans="1:9">
      <c r="C356" s="83"/>
      <c r="D356" s="103"/>
      <c r="E356" s="31"/>
      <c r="F356" s="118"/>
      <c r="G356" s="119"/>
      <c r="H356" s="103"/>
      <c r="I356" s="1"/>
    </row>
    <row r="357" spans="1:9">
      <c r="I357" s="1"/>
    </row>
    <row r="358" spans="1:9">
      <c r="I358" s="1"/>
    </row>
    <row r="359" spans="1:9">
      <c r="I359" s="1"/>
    </row>
    <row r="360" spans="1:9">
      <c r="I360" s="1"/>
    </row>
    <row r="361" spans="1:9">
      <c r="I361" s="1"/>
    </row>
    <row r="362" spans="1:9">
      <c r="I362" s="1"/>
    </row>
    <row r="363" spans="1:9">
      <c r="I363" s="1"/>
    </row>
    <row r="364" spans="1:9">
      <c r="I364" s="1"/>
    </row>
    <row r="365" spans="1:9">
      <c r="I365" s="1"/>
    </row>
    <row r="366" spans="1:9">
      <c r="I366" s="1"/>
    </row>
    <row r="367" spans="1:9">
      <c r="I367" s="1"/>
    </row>
    <row r="368" spans="1:9">
      <c r="C368" s="65"/>
      <c r="I368" s="1"/>
    </row>
    <row r="369" spans="3:9">
      <c r="C369" s="65"/>
      <c r="I369" s="1"/>
    </row>
    <row r="370" spans="3:9">
      <c r="C370" s="65"/>
      <c r="I370" s="1"/>
    </row>
    <row r="371" spans="3:9">
      <c r="C371" s="65"/>
      <c r="I371" s="1"/>
    </row>
    <row r="372" spans="3:9">
      <c r="C372" s="65"/>
      <c r="I372" s="1"/>
    </row>
    <row r="373" spans="3:9">
      <c r="C373" s="65"/>
      <c r="I373" s="1"/>
    </row>
    <row r="374" spans="3:9">
      <c r="C374" s="65"/>
      <c r="I374" s="1"/>
    </row>
    <row r="375" spans="3:9">
      <c r="C375" s="65"/>
      <c r="I375" s="1"/>
    </row>
    <row r="376" spans="3:9">
      <c r="C376" s="65"/>
      <c r="I376" s="1"/>
    </row>
    <row r="377" spans="3:9">
      <c r="C377" s="65"/>
      <c r="I377" s="1"/>
    </row>
    <row r="378" spans="3:9">
      <c r="C378" s="65"/>
      <c r="I378" s="1"/>
    </row>
    <row r="379" spans="3:9">
      <c r="C379" s="65"/>
      <c r="I379" s="1"/>
    </row>
    <row r="380" spans="3:9">
      <c r="C380" s="65"/>
      <c r="I380" s="1"/>
    </row>
    <row r="381" spans="3:9">
      <c r="C381" s="65"/>
      <c r="I381" s="1"/>
    </row>
    <row r="382" spans="3:9">
      <c r="C382" s="65"/>
      <c r="I382" s="1"/>
    </row>
    <row r="383" spans="3:9">
      <c r="C383" s="65"/>
      <c r="I383" s="1"/>
    </row>
    <row r="384" spans="3:9">
      <c r="C384" s="65"/>
      <c r="I384" s="1"/>
    </row>
    <row r="385" spans="3:9">
      <c r="C385" s="65"/>
      <c r="I385" s="1"/>
    </row>
    <row r="386" spans="3:9">
      <c r="C386" s="65"/>
      <c r="I386" s="1"/>
    </row>
    <row r="387" spans="3:9">
      <c r="C387" s="65"/>
      <c r="I387" s="1"/>
    </row>
    <row r="388" spans="3:9">
      <c r="C388" s="65"/>
      <c r="I388" s="1"/>
    </row>
    <row r="389" spans="3:9">
      <c r="C389" s="65"/>
      <c r="I389" s="1"/>
    </row>
    <row r="390" spans="3:9">
      <c r="C390" s="65"/>
      <c r="I390" s="1"/>
    </row>
    <row r="391" spans="3:9">
      <c r="C391" s="65"/>
      <c r="I391" s="1"/>
    </row>
    <row r="392" spans="3:9">
      <c r="C392" s="65"/>
      <c r="I392" s="1"/>
    </row>
    <row r="393" spans="3:9">
      <c r="C393" s="65"/>
      <c r="I393" s="1"/>
    </row>
    <row r="394" spans="3:9">
      <c r="C394" s="65"/>
      <c r="I394" s="1"/>
    </row>
    <row r="395" spans="3:9">
      <c r="C395" s="65"/>
      <c r="I395" s="1"/>
    </row>
    <row r="396" spans="3:9">
      <c r="C396" s="65"/>
      <c r="I396" s="1"/>
    </row>
    <row r="397" spans="3:9">
      <c r="C397" s="65"/>
      <c r="I397" s="1"/>
    </row>
    <row r="398" spans="3:9">
      <c r="C398" s="65"/>
      <c r="I398" s="1"/>
    </row>
    <row r="399" spans="3:9">
      <c r="C399" s="65"/>
      <c r="I399" s="1"/>
    </row>
    <row r="400" spans="3:9">
      <c r="C400" s="65"/>
      <c r="I400" s="1"/>
    </row>
    <row r="401" spans="3:9">
      <c r="C401" s="65"/>
      <c r="I401" s="1"/>
    </row>
    <row r="402" spans="3:9">
      <c r="C402" s="65"/>
      <c r="I402" s="1"/>
    </row>
    <row r="403" spans="3:9">
      <c r="C403" s="65"/>
      <c r="I403" s="1"/>
    </row>
    <row r="404" spans="3:9">
      <c r="C404" s="65"/>
      <c r="I404" s="1"/>
    </row>
    <row r="405" spans="3:9">
      <c r="C405" s="65"/>
      <c r="I405" s="1"/>
    </row>
    <row r="406" spans="3:9">
      <c r="C406" s="65"/>
      <c r="I406" s="1"/>
    </row>
    <row r="407" spans="3:9">
      <c r="C407" s="65"/>
      <c r="I407" s="1"/>
    </row>
    <row r="408" spans="3:9">
      <c r="C408" s="65"/>
      <c r="I408" s="1"/>
    </row>
    <row r="409" spans="3:9">
      <c r="C409" s="65"/>
      <c r="I409" s="1"/>
    </row>
    <row r="410" spans="3:9">
      <c r="C410" s="65"/>
      <c r="I410" s="1"/>
    </row>
    <row r="411" spans="3:9">
      <c r="C411" s="65"/>
      <c r="I411" s="1"/>
    </row>
    <row r="412" spans="3:9">
      <c r="C412" s="65"/>
      <c r="I412" s="1"/>
    </row>
    <row r="413" spans="3:9">
      <c r="C413" s="65"/>
      <c r="I413" s="1"/>
    </row>
    <row r="414" spans="3:9">
      <c r="C414" s="65"/>
      <c r="I414" s="1"/>
    </row>
    <row r="415" spans="3:9">
      <c r="C415" s="65"/>
      <c r="I415" s="1"/>
    </row>
    <row r="416" spans="3:9">
      <c r="C416" s="65"/>
      <c r="I416" s="1"/>
    </row>
    <row r="417" spans="3:9">
      <c r="C417" s="65"/>
      <c r="I417" s="1"/>
    </row>
    <row r="418" spans="3:9">
      <c r="C418" s="65"/>
      <c r="I418" s="1"/>
    </row>
    <row r="419" spans="3:9">
      <c r="C419" s="65"/>
      <c r="I419" s="1"/>
    </row>
    <row r="420" spans="3:9">
      <c r="C420" s="65"/>
      <c r="I420" s="1"/>
    </row>
    <row r="421" spans="3:9">
      <c r="C421" s="65"/>
      <c r="I421" s="1"/>
    </row>
    <row r="422" spans="3:9">
      <c r="C422" s="65"/>
      <c r="I422" s="1"/>
    </row>
    <row r="423" spans="3:9">
      <c r="C423" s="65"/>
      <c r="I423" s="1"/>
    </row>
    <row r="424" spans="3:9">
      <c r="C424" s="65"/>
      <c r="I424" s="1"/>
    </row>
    <row r="425" spans="3:9">
      <c r="C425" s="65"/>
      <c r="I425" s="1"/>
    </row>
    <row r="426" spans="3:9">
      <c r="C426" s="65"/>
      <c r="I426" s="1"/>
    </row>
    <row r="427" spans="3:9">
      <c r="C427" s="65"/>
      <c r="I427" s="1"/>
    </row>
    <row r="428" spans="3:9">
      <c r="C428" s="65"/>
      <c r="I428" s="1"/>
    </row>
    <row r="429" spans="3:9">
      <c r="C429" s="65"/>
      <c r="I429" s="1"/>
    </row>
    <row r="430" spans="3:9">
      <c r="C430" s="65"/>
      <c r="I430" s="1"/>
    </row>
    <row r="431" spans="3:9">
      <c r="C431" s="65"/>
      <c r="I431" s="1"/>
    </row>
    <row r="432" spans="3:9">
      <c r="C432" s="65"/>
      <c r="I432" s="1"/>
    </row>
    <row r="433" spans="3:9">
      <c r="C433" s="65"/>
      <c r="I433" s="1"/>
    </row>
    <row r="434" spans="3:9">
      <c r="C434" s="65"/>
      <c r="I434" s="1"/>
    </row>
    <row r="435" spans="3:9">
      <c r="C435" s="65"/>
      <c r="I435" s="1"/>
    </row>
    <row r="436" spans="3:9">
      <c r="C436" s="65"/>
      <c r="I436" s="1"/>
    </row>
    <row r="437" spans="3:9">
      <c r="C437" s="65"/>
      <c r="I437" s="1"/>
    </row>
    <row r="438" spans="3:9">
      <c r="C438" s="65"/>
      <c r="I438" s="1"/>
    </row>
    <row r="439" spans="3:9">
      <c r="C439" s="65"/>
      <c r="I439" s="1"/>
    </row>
    <row r="440" spans="3:9">
      <c r="C440" s="65"/>
      <c r="I440" s="1"/>
    </row>
    <row r="441" spans="3:9">
      <c r="C441" s="65"/>
      <c r="I441" s="1"/>
    </row>
    <row r="442" spans="3:9">
      <c r="C442" s="65"/>
      <c r="I442" s="1"/>
    </row>
    <row r="443" spans="3:9">
      <c r="C443" s="65"/>
      <c r="I443" s="1"/>
    </row>
    <row r="444" spans="3:9">
      <c r="C444" s="65"/>
      <c r="I444" s="1"/>
    </row>
    <row r="445" spans="3:9">
      <c r="C445" s="65"/>
      <c r="I445" s="1"/>
    </row>
    <row r="446" spans="3:9">
      <c r="C446" s="65"/>
      <c r="I446" s="1"/>
    </row>
    <row r="447" spans="3:9">
      <c r="C447" s="65"/>
      <c r="I447" s="1"/>
    </row>
    <row r="448" spans="3:9">
      <c r="C448" s="65"/>
      <c r="I448" s="1"/>
    </row>
    <row r="449" spans="3:9">
      <c r="C449" s="65"/>
      <c r="I449" s="1"/>
    </row>
    <row r="450" spans="3:9">
      <c r="C450" s="65"/>
      <c r="I450" s="1"/>
    </row>
    <row r="451" spans="3:9">
      <c r="C451" s="65"/>
      <c r="I451" s="1"/>
    </row>
    <row r="452" spans="3:9">
      <c r="C452" s="65"/>
      <c r="I452" s="1"/>
    </row>
    <row r="453" spans="3:9">
      <c r="C453" s="65"/>
      <c r="I453" s="1"/>
    </row>
    <row r="454" spans="3:9">
      <c r="C454" s="65"/>
      <c r="I454" s="1"/>
    </row>
    <row r="455" spans="3:9">
      <c r="C455" s="65"/>
      <c r="I455" s="1"/>
    </row>
    <row r="456" spans="3:9">
      <c r="C456" s="65"/>
      <c r="I456" s="1"/>
    </row>
    <row r="457" spans="3:9">
      <c r="C457" s="65"/>
      <c r="I457" s="1"/>
    </row>
    <row r="458" spans="3:9">
      <c r="C458" s="65"/>
      <c r="I458" s="1"/>
    </row>
    <row r="459" spans="3:9">
      <c r="C459" s="65"/>
      <c r="I459" s="1"/>
    </row>
    <row r="460" spans="3:9">
      <c r="C460" s="65"/>
      <c r="I460" s="1"/>
    </row>
    <row r="461" spans="3:9">
      <c r="C461" s="65"/>
      <c r="I461" s="1"/>
    </row>
    <row r="462" spans="3:9">
      <c r="C462" s="65"/>
      <c r="I462" s="1"/>
    </row>
    <row r="463" spans="3:9">
      <c r="C463" s="65"/>
      <c r="I463" s="1"/>
    </row>
    <row r="464" spans="3:9">
      <c r="C464" s="65"/>
      <c r="I464" s="1"/>
    </row>
    <row r="465" spans="3:9">
      <c r="C465" s="65"/>
      <c r="I465" s="1"/>
    </row>
    <row r="466" spans="3:9">
      <c r="C466" s="65"/>
      <c r="I466" s="1"/>
    </row>
    <row r="467" spans="3:9">
      <c r="C467" s="65"/>
      <c r="I467" s="1"/>
    </row>
    <row r="468" spans="3:9">
      <c r="C468" s="65"/>
      <c r="I468" s="1"/>
    </row>
    <row r="469" spans="3:9">
      <c r="C469" s="65"/>
      <c r="I469" s="1"/>
    </row>
    <row r="470" spans="3:9">
      <c r="C470" s="65"/>
      <c r="I470" s="1"/>
    </row>
    <row r="471" spans="3:9">
      <c r="C471" s="65"/>
      <c r="I471" s="1"/>
    </row>
    <row r="472" spans="3:9">
      <c r="C472" s="65"/>
      <c r="I472" s="1"/>
    </row>
    <row r="473" spans="3:9">
      <c r="C473" s="65"/>
      <c r="I473" s="1"/>
    </row>
    <row r="474" spans="3:9">
      <c r="C474" s="65"/>
      <c r="I474" s="1"/>
    </row>
    <row r="475" spans="3:9">
      <c r="C475" s="65"/>
      <c r="I475" s="1"/>
    </row>
    <row r="476" spans="3:9">
      <c r="C476" s="65"/>
      <c r="I476" s="1"/>
    </row>
    <row r="477" spans="3:9">
      <c r="C477" s="65"/>
      <c r="I477" s="1"/>
    </row>
    <row r="478" spans="3:9">
      <c r="C478" s="65"/>
      <c r="I478" s="1"/>
    </row>
    <row r="479" spans="3:9">
      <c r="C479" s="65"/>
      <c r="I479" s="1"/>
    </row>
    <row r="480" spans="3:9">
      <c r="C480" s="65"/>
      <c r="I480" s="1"/>
    </row>
    <row r="481" spans="3:9">
      <c r="C481" s="65"/>
      <c r="I481" s="1"/>
    </row>
    <row r="482" spans="3:9">
      <c r="C482" s="65"/>
      <c r="I482" s="1"/>
    </row>
    <row r="483" spans="3:9">
      <c r="C483" s="65"/>
      <c r="I483" s="1"/>
    </row>
    <row r="484" spans="3:9">
      <c r="C484" s="65"/>
      <c r="I484" s="1"/>
    </row>
    <row r="485" spans="3:9">
      <c r="C485" s="65"/>
      <c r="I485" s="1"/>
    </row>
    <row r="486" spans="3:9">
      <c r="C486" s="65"/>
      <c r="I486" s="1"/>
    </row>
    <row r="487" spans="3:9">
      <c r="C487" s="65"/>
      <c r="I487" s="1"/>
    </row>
    <row r="488" spans="3:9">
      <c r="C488" s="65"/>
      <c r="I488" s="1"/>
    </row>
    <row r="489" spans="3:9">
      <c r="C489" s="65"/>
      <c r="I489" s="1"/>
    </row>
    <row r="490" spans="3:9">
      <c r="C490" s="65"/>
      <c r="I490" s="1"/>
    </row>
    <row r="491" spans="3:9">
      <c r="C491" s="65"/>
      <c r="I491" s="1"/>
    </row>
    <row r="492" spans="3:9">
      <c r="C492" s="65"/>
      <c r="I492" s="1"/>
    </row>
    <row r="493" spans="3:9">
      <c r="C493" s="65"/>
      <c r="I493" s="1"/>
    </row>
    <row r="494" spans="3:9">
      <c r="C494" s="65"/>
      <c r="I494" s="1"/>
    </row>
    <row r="495" spans="3:9">
      <c r="C495" s="65"/>
      <c r="I495" s="1"/>
    </row>
    <row r="496" spans="3:9">
      <c r="C496" s="65"/>
      <c r="I496" s="1"/>
    </row>
    <row r="497" spans="3:9">
      <c r="C497" s="65"/>
      <c r="I497" s="1"/>
    </row>
    <row r="498" spans="3:9">
      <c r="C498" s="65"/>
      <c r="I498" s="1"/>
    </row>
    <row r="499" spans="3:9">
      <c r="C499" s="65"/>
      <c r="I499" s="1"/>
    </row>
    <row r="500" spans="3:9">
      <c r="C500" s="65"/>
      <c r="I500" s="1"/>
    </row>
    <row r="501" spans="3:9">
      <c r="C501" s="65"/>
      <c r="I501" s="1"/>
    </row>
    <row r="502" spans="3:9">
      <c r="C502" s="65"/>
      <c r="I502" s="1"/>
    </row>
    <row r="503" spans="3:9">
      <c r="C503" s="65"/>
      <c r="I503" s="1"/>
    </row>
    <row r="504" spans="3:9">
      <c r="C504" s="65"/>
      <c r="I504" s="1"/>
    </row>
    <row r="505" spans="3:9">
      <c r="C505" s="65"/>
      <c r="I505" s="1"/>
    </row>
    <row r="506" spans="3:9">
      <c r="C506" s="65"/>
      <c r="I506" s="1"/>
    </row>
    <row r="507" spans="3:9">
      <c r="C507" s="65"/>
      <c r="I507" s="1"/>
    </row>
    <row r="508" spans="3:9">
      <c r="C508" s="65"/>
      <c r="I508" s="1"/>
    </row>
    <row r="509" spans="3:9">
      <c r="C509" s="65"/>
      <c r="I509" s="1"/>
    </row>
    <row r="510" spans="3:9">
      <c r="C510" s="65"/>
      <c r="I510" s="1"/>
    </row>
    <row r="511" spans="3:9">
      <c r="C511" s="65"/>
      <c r="I511" s="1"/>
    </row>
    <row r="512" spans="3:9">
      <c r="C512" s="65"/>
      <c r="I512" s="1"/>
    </row>
    <row r="513" spans="3:9">
      <c r="C513" s="65"/>
      <c r="I513" s="1"/>
    </row>
    <row r="514" spans="3:9">
      <c r="C514" s="65"/>
      <c r="I514" s="1"/>
    </row>
    <row r="515" spans="3:9">
      <c r="C515" s="65"/>
      <c r="I515" s="1"/>
    </row>
    <row r="516" spans="3:9">
      <c r="C516" s="65"/>
      <c r="I516" s="1"/>
    </row>
    <row r="517" spans="3:9">
      <c r="C517" s="65"/>
      <c r="I517" s="1"/>
    </row>
    <row r="518" spans="3:9">
      <c r="C518" s="65"/>
      <c r="I518" s="1"/>
    </row>
    <row r="519" spans="3:9">
      <c r="C519" s="65"/>
      <c r="I519" s="1"/>
    </row>
    <row r="520" spans="3:9">
      <c r="C520" s="65"/>
      <c r="I520" s="1"/>
    </row>
    <row r="521" spans="3:9">
      <c r="C521" s="65"/>
      <c r="I521" s="1"/>
    </row>
    <row r="522" spans="3:9">
      <c r="C522" s="65"/>
      <c r="I522" s="1"/>
    </row>
    <row r="523" spans="3:9">
      <c r="C523" s="65"/>
      <c r="I523" s="1"/>
    </row>
    <row r="524" spans="3:9">
      <c r="C524" s="65"/>
      <c r="I524" s="1"/>
    </row>
    <row r="525" spans="3:9">
      <c r="C525" s="65"/>
      <c r="I525" s="1"/>
    </row>
    <row r="526" spans="3:9">
      <c r="C526" s="65"/>
      <c r="I526" s="1"/>
    </row>
    <row r="527" spans="3:9">
      <c r="C527" s="65"/>
      <c r="I527" s="1"/>
    </row>
    <row r="528" spans="3:9">
      <c r="C528" s="65"/>
      <c r="I528" s="1"/>
    </row>
    <row r="529" spans="3:9">
      <c r="C529" s="65"/>
      <c r="I529" s="1"/>
    </row>
    <row r="530" spans="3:9">
      <c r="C530" s="65"/>
      <c r="I530" s="1"/>
    </row>
    <row r="531" spans="3:9">
      <c r="C531" s="65"/>
      <c r="I531" s="1"/>
    </row>
    <row r="532" spans="3:9">
      <c r="C532" s="65"/>
      <c r="I532" s="1"/>
    </row>
    <row r="533" spans="3:9">
      <c r="C533" s="65"/>
      <c r="I533" s="1"/>
    </row>
    <row r="534" spans="3:9">
      <c r="C534" s="65"/>
      <c r="I534" s="1"/>
    </row>
    <row r="535" spans="3:9">
      <c r="C535" s="65"/>
      <c r="I535" s="1"/>
    </row>
    <row r="536" spans="3:9">
      <c r="C536" s="65"/>
      <c r="I536" s="1"/>
    </row>
    <row r="537" spans="3:9">
      <c r="C537" s="65"/>
      <c r="I537" s="1"/>
    </row>
    <row r="538" spans="3:9">
      <c r="C538" s="65"/>
      <c r="I538" s="1"/>
    </row>
    <row r="539" spans="3:9">
      <c r="C539" s="65"/>
      <c r="I539" s="1"/>
    </row>
    <row r="540" spans="3:9">
      <c r="C540" s="65"/>
      <c r="I540" s="1"/>
    </row>
    <row r="541" spans="3:9">
      <c r="C541" s="65"/>
      <c r="I541" s="1"/>
    </row>
    <row r="542" spans="3:9">
      <c r="C542" s="65"/>
      <c r="I542" s="1"/>
    </row>
    <row r="543" spans="3:9">
      <c r="C543" s="65"/>
      <c r="I543" s="1"/>
    </row>
    <row r="544" spans="3:9">
      <c r="C544" s="65"/>
      <c r="I544" s="1"/>
    </row>
    <row r="545" spans="9:9">
      <c r="I545" s="1"/>
    </row>
    <row r="546" spans="9:9">
      <c r="I546" s="1"/>
    </row>
    <row r="547" spans="9:9">
      <c r="I547" s="1"/>
    </row>
    <row r="548" spans="9:9">
      <c r="I548" s="1"/>
    </row>
    <row r="549" spans="9:9">
      <c r="I549" s="1"/>
    </row>
    <row r="550" spans="9:9">
      <c r="I550" s="1"/>
    </row>
    <row r="551" spans="9:9">
      <c r="I551" s="1"/>
    </row>
    <row r="552" spans="9:9">
      <c r="I552" s="1"/>
    </row>
    <row r="553" spans="9:9">
      <c r="I553" s="1"/>
    </row>
    <row r="554" spans="9:9">
      <c r="I554" s="1"/>
    </row>
    <row r="555" spans="9:9">
      <c r="I555" s="1"/>
    </row>
    <row r="556" spans="9:9">
      <c r="I556" s="1"/>
    </row>
    <row r="557" spans="9:9">
      <c r="I557" s="1"/>
    </row>
    <row r="558" spans="9:9">
      <c r="I558" s="1"/>
    </row>
    <row r="559" spans="9:9">
      <c r="I559" s="1"/>
    </row>
    <row r="560" spans="9:9">
      <c r="I560" s="1"/>
    </row>
    <row r="561" spans="9:9">
      <c r="I561" s="1"/>
    </row>
    <row r="562" spans="9:9">
      <c r="I562" s="1"/>
    </row>
    <row r="563" spans="9:9">
      <c r="I563" s="1"/>
    </row>
    <row r="564" spans="9:9">
      <c r="I564" s="1"/>
    </row>
    <row r="565" spans="9:9">
      <c r="I565" s="1"/>
    </row>
    <row r="566" spans="9:9">
      <c r="I566" s="1"/>
    </row>
    <row r="567" spans="9:9">
      <c r="I567" s="1"/>
    </row>
    <row r="568" spans="9:9">
      <c r="I568" s="1"/>
    </row>
  </sheetData>
  <autoFilter ref="A5:I355"/>
  <mergeCells count="3">
    <mergeCell ref="C3:I4"/>
    <mergeCell ref="A159:A160"/>
    <mergeCell ref="A129:A130"/>
  </mergeCells>
  <conditionalFormatting sqref="I1:I568">
    <cfRule type="cellIs" dxfId="7" priority="2" operator="lessThan">
      <formula>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J544"/>
  <sheetViews>
    <sheetView topLeftCell="B317" workbookViewId="0">
      <selection activeCell="H6" sqref="H6:H354"/>
    </sheetView>
  </sheetViews>
  <sheetFormatPr defaultRowHeight="15"/>
  <cols>
    <col min="1" max="1" width="12" hidden="1" customWidth="1"/>
    <col min="2" max="2" width="13.7109375" customWidth="1"/>
    <col min="3" max="3" width="28.140625" style="66" customWidth="1"/>
    <col min="4" max="4" width="22" hidden="1" customWidth="1"/>
    <col min="5" max="5" width="13.5703125" style="65" customWidth="1"/>
    <col min="6" max="6" width="12.28515625" customWidth="1"/>
    <col min="7" max="7" width="16.42578125" customWidth="1"/>
    <col min="8" max="8" width="15" customWidth="1"/>
    <col min="9" max="9" width="13.42578125" customWidth="1"/>
  </cols>
  <sheetData>
    <row r="1" spans="1:10">
      <c r="G1" s="3"/>
      <c r="I1" s="1"/>
    </row>
    <row r="2" spans="1:10">
      <c r="G2" s="3"/>
      <c r="I2" s="1"/>
    </row>
    <row r="3" spans="1:10">
      <c r="A3" s="21" t="s">
        <v>0</v>
      </c>
      <c r="B3" s="18" t="s">
        <v>1</v>
      </c>
      <c r="C3" s="218">
        <v>45809</v>
      </c>
      <c r="D3" s="219"/>
      <c r="E3" s="219"/>
      <c r="F3" s="219"/>
      <c r="G3" s="220"/>
      <c r="H3" s="219"/>
      <c r="I3" s="219"/>
      <c r="J3" s="14"/>
    </row>
    <row r="4" spans="1:10">
      <c r="A4" s="20" t="s">
        <v>3</v>
      </c>
      <c r="B4" s="16" t="s">
        <v>4</v>
      </c>
      <c r="C4" s="219"/>
      <c r="D4" s="219"/>
      <c r="E4" s="219"/>
      <c r="F4" s="219"/>
      <c r="G4" s="220"/>
      <c r="H4" s="219"/>
      <c r="I4" s="219"/>
      <c r="J4" s="14"/>
    </row>
    <row r="5" spans="1:10" ht="30">
      <c r="A5" s="26"/>
      <c r="B5" s="18" t="s">
        <v>5</v>
      </c>
      <c r="C5" s="19" t="s">
        <v>6</v>
      </c>
      <c r="D5" s="18" t="s">
        <v>7</v>
      </c>
      <c r="E5" s="15" t="s">
        <v>26</v>
      </c>
      <c r="F5" s="15" t="s">
        <v>9</v>
      </c>
      <c r="G5" s="17" t="s">
        <v>27</v>
      </c>
      <c r="H5" s="15" t="s">
        <v>28</v>
      </c>
      <c r="I5" s="22" t="s">
        <v>29</v>
      </c>
      <c r="J5" s="14"/>
    </row>
    <row r="6" spans="1:10">
      <c r="A6" s="6"/>
      <c r="B6" s="132">
        <v>1</v>
      </c>
      <c r="C6" s="82"/>
      <c r="D6" s="19"/>
      <c r="E6" s="70"/>
      <c r="F6" s="113"/>
      <c r="G6" s="114"/>
      <c r="H6" s="115"/>
      <c r="I6" s="24">
        <f>МАЙ.25!I6+F6-E6</f>
        <v>-1350</v>
      </c>
      <c r="J6" s="14"/>
    </row>
    <row r="7" spans="1:10">
      <c r="A7" s="6"/>
      <c r="B7" s="132">
        <v>2</v>
      </c>
      <c r="C7" s="82"/>
      <c r="D7" s="19"/>
      <c r="E7" s="70"/>
      <c r="F7" s="113"/>
      <c r="G7" s="114"/>
      <c r="H7" s="115"/>
      <c r="I7" s="70">
        <f>МАЙ.25!I7+F7-E7</f>
        <v>-1350</v>
      </c>
      <c r="J7" s="14"/>
    </row>
    <row r="8" spans="1:10">
      <c r="A8" s="6"/>
      <c r="B8" s="132">
        <v>3</v>
      </c>
      <c r="C8" s="82"/>
      <c r="D8" s="19"/>
      <c r="E8" s="70"/>
      <c r="F8" s="113"/>
      <c r="G8" s="114"/>
      <c r="H8" s="115"/>
      <c r="I8" s="70">
        <f>МАЙ.25!I8+F8-E8</f>
        <v>0</v>
      </c>
      <c r="J8" s="14"/>
    </row>
    <row r="9" spans="1:10">
      <c r="A9" s="6"/>
      <c r="B9" s="132">
        <v>4</v>
      </c>
      <c r="C9" s="82"/>
      <c r="D9" s="19"/>
      <c r="E9" s="70"/>
      <c r="F9" s="113"/>
      <c r="G9" s="114"/>
      <c r="H9" s="115"/>
      <c r="I9" s="70">
        <f>МАЙ.25!I9+F9-E9</f>
        <v>-1350</v>
      </c>
      <c r="J9" s="14"/>
    </row>
    <row r="10" spans="1:10">
      <c r="A10" s="6"/>
      <c r="B10" s="132">
        <v>5</v>
      </c>
      <c r="C10" s="82"/>
      <c r="D10" s="19"/>
      <c r="E10" s="70"/>
      <c r="F10" s="113"/>
      <c r="G10" s="114"/>
      <c r="H10" s="115"/>
      <c r="I10" s="70">
        <f>МАЙ.25!I10+F10-E10</f>
        <v>0</v>
      </c>
      <c r="J10" s="14"/>
    </row>
    <row r="11" spans="1:10">
      <c r="A11" s="6"/>
      <c r="B11" s="132">
        <v>6</v>
      </c>
      <c r="C11" s="81"/>
      <c r="D11" s="19"/>
      <c r="E11" s="70"/>
      <c r="F11" s="113"/>
      <c r="G11" s="114"/>
      <c r="H11" s="115"/>
      <c r="I11" s="70">
        <f>МАЙ.25!I11+F11-E11</f>
        <v>-1350</v>
      </c>
      <c r="J11" s="14"/>
    </row>
    <row r="12" spans="1:10">
      <c r="A12" s="6"/>
      <c r="B12" s="132">
        <v>7</v>
      </c>
      <c r="C12" s="82"/>
      <c r="D12" s="19"/>
      <c r="E12" s="70"/>
      <c r="F12" s="113"/>
      <c r="G12" s="114"/>
      <c r="H12" s="115"/>
      <c r="I12" s="70">
        <f>МАЙ.25!I12+F12-E12</f>
        <v>-1350</v>
      </c>
      <c r="J12" s="14"/>
    </row>
    <row r="13" spans="1:10">
      <c r="A13" s="6"/>
      <c r="B13" s="132">
        <v>8</v>
      </c>
      <c r="C13" s="81"/>
      <c r="D13" s="19"/>
      <c r="E13" s="70"/>
      <c r="F13" s="113"/>
      <c r="G13" s="114"/>
      <c r="H13" s="115"/>
      <c r="I13" s="70">
        <f>МАЙ.25!I13+F13-E13</f>
        <v>-1350</v>
      </c>
      <c r="J13" s="14"/>
    </row>
    <row r="14" spans="1:10">
      <c r="A14" s="26"/>
      <c r="B14" s="132" t="s">
        <v>10</v>
      </c>
      <c r="C14" s="82"/>
      <c r="D14" s="19"/>
      <c r="E14" s="70"/>
      <c r="F14" s="113"/>
      <c r="G14" s="114"/>
      <c r="H14" s="115"/>
      <c r="I14" s="70">
        <f>МАЙ.25!I14+F14-E14</f>
        <v>-4050</v>
      </c>
      <c r="J14" s="14"/>
    </row>
    <row r="15" spans="1:10">
      <c r="A15" s="26"/>
      <c r="B15" s="132">
        <v>11</v>
      </c>
      <c r="C15" s="81"/>
      <c r="D15" s="19"/>
      <c r="E15" s="70"/>
      <c r="F15" s="113"/>
      <c r="G15" s="114"/>
      <c r="H15" s="115"/>
      <c r="I15" s="24">
        <f>МАЙ.25!I15+F15-E15</f>
        <v>-1350</v>
      </c>
      <c r="J15" s="14"/>
    </row>
    <row r="16" spans="1:10">
      <c r="A16" s="6"/>
      <c r="B16" s="132">
        <v>12</v>
      </c>
      <c r="C16" s="81"/>
      <c r="D16" s="19"/>
      <c r="E16" s="70"/>
      <c r="F16" s="113"/>
      <c r="G16" s="114"/>
      <c r="H16" s="115"/>
      <c r="I16" s="24">
        <f>МАЙ.25!I16+F16-E16</f>
        <v>-1350</v>
      </c>
      <c r="J16" s="14"/>
    </row>
    <row r="17" spans="1:10">
      <c r="A17" s="26"/>
      <c r="B17" s="132">
        <v>13</v>
      </c>
      <c r="C17" s="81"/>
      <c r="D17" s="19"/>
      <c r="E17" s="70"/>
      <c r="F17" s="113"/>
      <c r="G17" s="114"/>
      <c r="H17" s="115"/>
      <c r="I17" s="24">
        <f>МАЙ.25!I17+F17-E17</f>
        <v>-1350</v>
      </c>
      <c r="J17" s="14"/>
    </row>
    <row r="18" spans="1:10">
      <c r="A18" s="26"/>
      <c r="B18" s="132">
        <v>14</v>
      </c>
      <c r="C18" s="81"/>
      <c r="D18" s="19"/>
      <c r="E18" s="70"/>
      <c r="F18" s="113"/>
      <c r="G18" s="114"/>
      <c r="H18" s="115"/>
      <c r="I18" s="24">
        <f>МАЙ.25!I18+F18-E18</f>
        <v>1350</v>
      </c>
      <c r="J18" s="14"/>
    </row>
    <row r="19" spans="1:10">
      <c r="A19" s="26"/>
      <c r="B19" s="132" t="s">
        <v>12</v>
      </c>
      <c r="C19" s="81"/>
      <c r="D19" s="19"/>
      <c r="E19" s="70"/>
      <c r="F19" s="113"/>
      <c r="G19" s="114"/>
      <c r="H19" s="115"/>
      <c r="I19" s="24">
        <f>МАЙ.25!I19+F19-E19</f>
        <v>-1350</v>
      </c>
      <c r="J19" s="14"/>
    </row>
    <row r="20" spans="1:10">
      <c r="A20" s="26"/>
      <c r="B20" s="132">
        <v>17</v>
      </c>
      <c r="C20" s="81"/>
      <c r="D20" s="19"/>
      <c r="E20" s="70"/>
      <c r="F20" s="113"/>
      <c r="G20" s="114"/>
      <c r="H20" s="115"/>
      <c r="I20" s="24">
        <f>МАЙ.25!I20+F20-E20</f>
        <v>0</v>
      </c>
      <c r="J20" s="14"/>
    </row>
    <row r="21" spans="1:10">
      <c r="A21" s="26"/>
      <c r="B21" s="164">
        <v>18</v>
      </c>
      <c r="C21" s="81"/>
      <c r="D21" s="19"/>
      <c r="E21" s="70"/>
      <c r="F21" s="113"/>
      <c r="G21" s="114"/>
      <c r="H21" s="115"/>
      <c r="I21" s="70">
        <f>МАЙ.25!I21+F21-E21</f>
        <v>-1350</v>
      </c>
      <c r="J21" s="14"/>
    </row>
    <row r="22" spans="1:10">
      <c r="A22" s="6"/>
      <c r="B22" s="132">
        <v>19</v>
      </c>
      <c r="C22" s="81"/>
      <c r="D22" s="19"/>
      <c r="E22" s="70"/>
      <c r="F22" s="113"/>
      <c r="G22" s="114"/>
      <c r="H22" s="115"/>
      <c r="I22" s="24">
        <f>МАЙ.25!I22+F22-E22</f>
        <v>0</v>
      </c>
      <c r="J22" s="14"/>
    </row>
    <row r="23" spans="1:10">
      <c r="A23" s="26"/>
      <c r="B23" s="132">
        <v>20</v>
      </c>
      <c r="C23" s="81"/>
      <c r="D23" s="19"/>
      <c r="E23" s="70"/>
      <c r="F23" s="113"/>
      <c r="G23" s="114"/>
      <c r="H23" s="115"/>
      <c r="I23" s="24">
        <f>МАЙ.25!I23+F23-E23</f>
        <v>-1350</v>
      </c>
      <c r="J23" s="14"/>
    </row>
    <row r="24" spans="1:10">
      <c r="A24" s="26"/>
      <c r="B24" s="132">
        <v>21</v>
      </c>
      <c r="C24" s="81"/>
      <c r="D24" s="19"/>
      <c r="E24" s="70"/>
      <c r="F24" s="113"/>
      <c r="G24" s="114"/>
      <c r="H24" s="115"/>
      <c r="I24" s="24">
        <f>МАЙ.25!I24+F24-E24</f>
        <v>-1350</v>
      </c>
      <c r="J24" s="14"/>
    </row>
    <row r="25" spans="1:10">
      <c r="A25" s="26"/>
      <c r="B25" s="132">
        <v>22</v>
      </c>
      <c r="C25" s="81"/>
      <c r="D25" s="19"/>
      <c r="E25" s="70"/>
      <c r="F25" s="113"/>
      <c r="G25" s="114"/>
      <c r="H25" s="115"/>
      <c r="I25" s="24">
        <f>МАЙ.25!I25+F25-E25</f>
        <v>0</v>
      </c>
      <c r="J25" s="14"/>
    </row>
    <row r="26" spans="1:10">
      <c r="A26" s="26"/>
      <c r="B26" s="132" t="s">
        <v>13</v>
      </c>
      <c r="C26" s="81"/>
      <c r="D26" s="19"/>
      <c r="E26" s="70"/>
      <c r="F26" s="113"/>
      <c r="G26" s="114"/>
      <c r="H26" s="115"/>
      <c r="I26" s="24">
        <f>МАЙ.25!I26+F26-E26</f>
        <v>-2700</v>
      </c>
      <c r="J26" s="14"/>
    </row>
    <row r="27" spans="1:10">
      <c r="A27" s="6"/>
      <c r="B27" s="132">
        <v>25</v>
      </c>
      <c r="C27" s="81"/>
      <c r="D27" s="19"/>
      <c r="E27" s="70"/>
      <c r="F27" s="113"/>
      <c r="G27" s="114"/>
      <c r="H27" s="115"/>
      <c r="I27" s="24">
        <f>МАЙ.25!I27+F27-E27</f>
        <v>1350</v>
      </c>
      <c r="J27" s="14"/>
    </row>
    <row r="28" spans="1:10">
      <c r="A28" s="26"/>
      <c r="B28" s="132">
        <v>26</v>
      </c>
      <c r="C28" s="81"/>
      <c r="D28" s="19"/>
      <c r="E28" s="70"/>
      <c r="F28" s="113"/>
      <c r="G28" s="114"/>
      <c r="H28" s="115"/>
      <c r="I28" s="70">
        <f>МАЙ.25!I28+F28-E28</f>
        <v>-1350</v>
      </c>
      <c r="J28" s="14"/>
    </row>
    <row r="29" spans="1:10">
      <c r="A29" s="26"/>
      <c r="B29" s="132">
        <v>27</v>
      </c>
      <c r="C29" s="81"/>
      <c r="D29" s="19"/>
      <c r="E29" s="70"/>
      <c r="F29" s="113"/>
      <c r="G29" s="114"/>
      <c r="H29" s="115"/>
      <c r="I29" s="70">
        <f>МАЙ.25!I29+F29-E29</f>
        <v>0</v>
      </c>
      <c r="J29" s="14"/>
    </row>
    <row r="30" spans="1:10">
      <c r="A30" s="26"/>
      <c r="B30" s="132">
        <v>28</v>
      </c>
      <c r="C30" s="81"/>
      <c r="D30" s="19"/>
      <c r="E30" s="70"/>
      <c r="F30" s="113"/>
      <c r="G30" s="114"/>
      <c r="H30" s="115"/>
      <c r="I30" s="70">
        <f>МАЙ.25!I30+F30-E30</f>
        <v>0</v>
      </c>
      <c r="J30" s="14"/>
    </row>
    <row r="31" spans="1:10">
      <c r="A31" s="26"/>
      <c r="B31" s="132">
        <v>29</v>
      </c>
      <c r="C31" s="81"/>
      <c r="D31" s="19"/>
      <c r="E31" s="70"/>
      <c r="F31" s="113"/>
      <c r="G31" s="114"/>
      <c r="H31" s="115"/>
      <c r="I31" s="70">
        <f>МАЙ.25!I31+F31-E31</f>
        <v>-1350</v>
      </c>
      <c r="J31" s="14"/>
    </row>
    <row r="32" spans="1:10">
      <c r="A32" s="6"/>
      <c r="B32" s="132" t="s">
        <v>14</v>
      </c>
      <c r="C32" s="81"/>
      <c r="D32" s="19"/>
      <c r="E32" s="70"/>
      <c r="F32" s="113"/>
      <c r="G32" s="114"/>
      <c r="H32" s="115"/>
      <c r="I32" s="70">
        <f>МАЙ.25!I32+F32-E32</f>
        <v>-4050</v>
      </c>
      <c r="J32" s="14"/>
    </row>
    <row r="33" spans="1:10">
      <c r="A33" s="6"/>
      <c r="B33" s="132">
        <v>32</v>
      </c>
      <c r="C33" s="81"/>
      <c r="D33" s="19"/>
      <c r="E33" s="70"/>
      <c r="F33" s="113"/>
      <c r="G33" s="114"/>
      <c r="H33" s="115"/>
      <c r="I33" s="70">
        <f>МАЙ.25!I33+F33-E33</f>
        <v>-1350</v>
      </c>
      <c r="J33" s="14"/>
    </row>
    <row r="34" spans="1:10">
      <c r="A34" s="26"/>
      <c r="B34" s="132">
        <v>34</v>
      </c>
      <c r="C34" s="81"/>
      <c r="D34" s="19"/>
      <c r="E34" s="70"/>
      <c r="F34" s="113"/>
      <c r="G34" s="114"/>
      <c r="H34" s="115"/>
      <c r="I34" s="70">
        <f>МАЙ.25!I34+F34-E34</f>
        <v>-1350</v>
      </c>
      <c r="J34" s="14"/>
    </row>
    <row r="35" spans="1:10">
      <c r="A35" s="26"/>
      <c r="B35" s="132">
        <v>35</v>
      </c>
      <c r="C35" s="81"/>
      <c r="D35" s="19"/>
      <c r="E35" s="70"/>
      <c r="F35" s="113"/>
      <c r="G35" s="114"/>
      <c r="H35" s="115"/>
      <c r="I35" s="70">
        <f>МАЙ.25!I35+F35-E35</f>
        <v>-1350</v>
      </c>
      <c r="J35" s="14"/>
    </row>
    <row r="36" spans="1:10">
      <c r="A36" s="26"/>
      <c r="B36" s="132">
        <v>36</v>
      </c>
      <c r="C36" s="81"/>
      <c r="D36" s="19"/>
      <c r="E36" s="70"/>
      <c r="F36" s="113"/>
      <c r="G36" s="114"/>
      <c r="H36" s="115"/>
      <c r="I36" s="70">
        <f>МАЙ.25!I36+F36-E36</f>
        <v>-1350</v>
      </c>
      <c r="J36" s="14"/>
    </row>
    <row r="37" spans="1:10">
      <c r="A37" s="26"/>
      <c r="B37" s="132">
        <v>37</v>
      </c>
      <c r="C37" s="81"/>
      <c r="D37" s="19"/>
      <c r="E37" s="70"/>
      <c r="F37" s="113"/>
      <c r="G37" s="114"/>
      <c r="H37" s="115"/>
      <c r="I37" s="70">
        <f>МАЙ.25!I37+F37-E37</f>
        <v>-1350</v>
      </c>
      <c r="J37" s="14"/>
    </row>
    <row r="38" spans="1:10">
      <c r="A38" s="26"/>
      <c r="B38" s="132" t="s">
        <v>15</v>
      </c>
      <c r="C38" s="81"/>
      <c r="D38" s="19"/>
      <c r="E38" s="70"/>
      <c r="F38" s="113"/>
      <c r="G38" s="114"/>
      <c r="H38" s="115"/>
      <c r="I38" s="70">
        <f>МАЙ.25!I38+F38-E38</f>
        <v>-500</v>
      </c>
      <c r="J38" s="14"/>
    </row>
    <row r="39" spans="1:10">
      <c r="A39" s="7"/>
      <c r="B39" s="132">
        <v>38</v>
      </c>
      <c r="C39" s="82"/>
      <c r="D39" s="19"/>
      <c r="E39" s="70"/>
      <c r="F39" s="113"/>
      <c r="G39" s="114"/>
      <c r="H39" s="115"/>
      <c r="I39" s="70">
        <f>МАЙ.25!I39+F39-E39</f>
        <v>-1350</v>
      </c>
      <c r="J39" s="14"/>
    </row>
    <row r="40" spans="1:10">
      <c r="A40" s="7"/>
      <c r="B40" s="132">
        <v>39</v>
      </c>
      <c r="C40" s="82"/>
      <c r="D40" s="19"/>
      <c r="E40" s="70"/>
      <c r="F40" s="113"/>
      <c r="G40" s="114"/>
      <c r="H40" s="115"/>
      <c r="I40" s="70">
        <f>МАЙ.25!I40+F40-E40</f>
        <v>-1350</v>
      </c>
      <c r="J40" s="14"/>
    </row>
    <row r="41" spans="1:10">
      <c r="A41" s="7"/>
      <c r="B41" s="132">
        <v>40</v>
      </c>
      <c r="C41" s="82"/>
      <c r="D41" s="19"/>
      <c r="E41" s="70"/>
      <c r="F41" s="113"/>
      <c r="G41" s="114"/>
      <c r="H41" s="115"/>
      <c r="I41" s="70">
        <f>МАЙ.25!I41+F41-E41</f>
        <v>-1350</v>
      </c>
      <c r="J41" s="14"/>
    </row>
    <row r="42" spans="1:10">
      <c r="A42" s="7"/>
      <c r="B42" s="132">
        <v>41</v>
      </c>
      <c r="C42" s="82"/>
      <c r="D42" s="19"/>
      <c r="E42" s="70"/>
      <c r="F42" s="113"/>
      <c r="G42" s="114"/>
      <c r="H42" s="115"/>
      <c r="I42" s="70">
        <f>МАЙ.25!I42+F42-E42</f>
        <v>-1350</v>
      </c>
      <c r="J42" s="14"/>
    </row>
    <row r="43" spans="1:10">
      <c r="A43" s="7"/>
      <c r="B43" s="132">
        <v>42</v>
      </c>
      <c r="C43" s="81"/>
      <c r="D43" s="19"/>
      <c r="E43" s="70"/>
      <c r="F43" s="113"/>
      <c r="G43" s="114"/>
      <c r="H43" s="115"/>
      <c r="I43" s="70">
        <f>МАЙ.25!I43+F43-E43</f>
        <v>-1350</v>
      </c>
      <c r="J43" s="14"/>
    </row>
    <row r="44" spans="1:10">
      <c r="A44" s="7"/>
      <c r="B44" s="132">
        <v>43</v>
      </c>
      <c r="C44" s="82"/>
      <c r="D44" s="19"/>
      <c r="E44" s="70"/>
      <c r="F44" s="113"/>
      <c r="G44" s="114"/>
      <c r="H44" s="115"/>
      <c r="I44" s="70">
        <f>МАЙ.25!I44+F44-E44</f>
        <v>-1350</v>
      </c>
      <c r="J44" s="14"/>
    </row>
    <row r="45" spans="1:10">
      <c r="A45" s="7"/>
      <c r="B45" s="132">
        <v>44</v>
      </c>
      <c r="C45" s="82"/>
      <c r="D45" s="19"/>
      <c r="E45" s="70"/>
      <c r="F45" s="113"/>
      <c r="G45" s="114"/>
      <c r="H45" s="115"/>
      <c r="I45" s="70">
        <f>МАЙ.25!I45+F45-E45</f>
        <v>0</v>
      </c>
      <c r="J45" s="14"/>
    </row>
    <row r="46" spans="1:10">
      <c r="A46" s="7"/>
      <c r="B46" s="132">
        <v>45</v>
      </c>
      <c r="C46" s="82"/>
      <c r="D46" s="19"/>
      <c r="E46" s="70"/>
      <c r="F46" s="113"/>
      <c r="G46" s="114"/>
      <c r="H46" s="115"/>
      <c r="I46" s="70">
        <f>МАЙ.25!I46+F46-E46</f>
        <v>-1350</v>
      </c>
      <c r="J46" s="14"/>
    </row>
    <row r="47" spans="1:10">
      <c r="A47" s="7"/>
      <c r="B47" s="132">
        <v>46</v>
      </c>
      <c r="C47" s="82"/>
      <c r="D47" s="19"/>
      <c r="E47" s="70"/>
      <c r="F47" s="113"/>
      <c r="G47" s="114"/>
      <c r="H47" s="115"/>
      <c r="I47" s="70">
        <f>МАЙ.25!I47+F47-E47</f>
        <v>-1350</v>
      </c>
      <c r="J47" s="14"/>
    </row>
    <row r="48" spans="1:10">
      <c r="A48" s="7"/>
      <c r="B48" s="132">
        <v>47</v>
      </c>
      <c r="C48" s="82"/>
      <c r="D48" s="19"/>
      <c r="E48" s="70"/>
      <c r="F48" s="113"/>
      <c r="G48" s="114"/>
      <c r="H48" s="115"/>
      <c r="I48" s="70">
        <f>МАЙ.25!I48+F48-E48</f>
        <v>-1350</v>
      </c>
      <c r="J48" s="14"/>
    </row>
    <row r="49" spans="1:10">
      <c r="A49" s="7"/>
      <c r="B49" s="132">
        <v>48</v>
      </c>
      <c r="C49" s="82"/>
      <c r="D49" s="19"/>
      <c r="E49" s="70"/>
      <c r="F49" s="113"/>
      <c r="G49" s="114"/>
      <c r="H49" s="115"/>
      <c r="I49" s="70">
        <f>МАЙ.25!I49+F49-E49</f>
        <v>-1350</v>
      </c>
      <c r="J49" s="14"/>
    </row>
    <row r="50" spans="1:10">
      <c r="A50" s="26"/>
      <c r="B50" s="132">
        <v>49</v>
      </c>
      <c r="C50" s="82"/>
      <c r="D50" s="19"/>
      <c r="E50" s="70"/>
      <c r="F50" s="113"/>
      <c r="G50" s="114"/>
      <c r="H50" s="115"/>
      <c r="I50" s="70">
        <f>МАЙ.25!I50+F50-E50</f>
        <v>-1350</v>
      </c>
      <c r="J50" s="14"/>
    </row>
    <row r="51" spans="1:10">
      <c r="A51" s="26"/>
      <c r="B51" s="132" t="s">
        <v>16</v>
      </c>
      <c r="C51" s="82"/>
      <c r="D51" s="19"/>
      <c r="E51" s="70"/>
      <c r="F51" s="113"/>
      <c r="G51" s="114"/>
      <c r="H51" s="115"/>
      <c r="I51" s="70">
        <f>МАЙ.25!I51+F51-E51</f>
        <v>-1350</v>
      </c>
      <c r="J51" s="14"/>
    </row>
    <row r="52" spans="1:10">
      <c r="A52" s="26"/>
      <c r="B52" s="132">
        <v>50</v>
      </c>
      <c r="C52" s="82"/>
      <c r="D52" s="19"/>
      <c r="E52" s="70"/>
      <c r="F52" s="113"/>
      <c r="G52" s="114"/>
      <c r="H52" s="115"/>
      <c r="I52" s="70">
        <f>МАЙ.25!I52+F52-E52</f>
        <v>-1350</v>
      </c>
      <c r="J52" s="14"/>
    </row>
    <row r="53" spans="1:10">
      <c r="A53" s="26"/>
      <c r="B53" s="132">
        <v>51</v>
      </c>
      <c r="C53" s="82"/>
      <c r="D53" s="19"/>
      <c r="E53" s="70"/>
      <c r="F53" s="113"/>
      <c r="G53" s="114"/>
      <c r="H53" s="115"/>
      <c r="I53" s="70">
        <f>МАЙ.25!I53+F53-E53</f>
        <v>-1350</v>
      </c>
      <c r="J53" s="14"/>
    </row>
    <row r="54" spans="1:10">
      <c r="A54" s="26"/>
      <c r="B54" s="132" t="s">
        <v>17</v>
      </c>
      <c r="C54" s="82"/>
      <c r="D54" s="19"/>
      <c r="E54" s="70"/>
      <c r="F54" s="113"/>
      <c r="G54" s="114"/>
      <c r="H54" s="115"/>
      <c r="I54" s="70">
        <f>МАЙ.25!I54+F54-E54</f>
        <v>-1350</v>
      </c>
      <c r="J54" s="14"/>
    </row>
    <row r="55" spans="1:10">
      <c r="A55" s="26"/>
      <c r="B55" s="132">
        <v>52</v>
      </c>
      <c r="C55" s="82"/>
      <c r="D55" s="19"/>
      <c r="E55" s="70"/>
      <c r="F55" s="113"/>
      <c r="G55" s="114"/>
      <c r="H55" s="115"/>
      <c r="I55" s="70">
        <f>МАЙ.25!I55+F55-E55</f>
        <v>-1350</v>
      </c>
      <c r="J55" s="14"/>
    </row>
    <row r="56" spans="1:10">
      <c r="A56" s="26"/>
      <c r="B56" s="132">
        <v>53</v>
      </c>
      <c r="C56" s="82"/>
      <c r="D56" s="19"/>
      <c r="E56" s="70"/>
      <c r="F56" s="113"/>
      <c r="G56" s="114"/>
      <c r="H56" s="115"/>
      <c r="I56" s="70">
        <f>МАЙ.25!I56+F56-E56</f>
        <v>-1350</v>
      </c>
      <c r="J56" s="14"/>
    </row>
    <row r="57" spans="1:10">
      <c r="A57" s="26"/>
      <c r="B57" s="132" t="s">
        <v>18</v>
      </c>
      <c r="C57" s="82"/>
      <c r="D57" s="19"/>
      <c r="E57" s="70"/>
      <c r="F57" s="113"/>
      <c r="G57" s="114"/>
      <c r="H57" s="115"/>
      <c r="I57" s="70">
        <f>МАЙ.25!I57+F57-E57</f>
        <v>0</v>
      </c>
      <c r="J57" s="14"/>
    </row>
    <row r="58" spans="1:10">
      <c r="A58" s="26"/>
      <c r="B58" s="132">
        <v>56</v>
      </c>
      <c r="C58" s="84"/>
      <c r="D58" s="19"/>
      <c r="E58" s="70"/>
      <c r="F58" s="113"/>
      <c r="G58" s="114"/>
      <c r="H58" s="115"/>
      <c r="I58" s="70">
        <f>МАЙ.25!I58+F58-E58</f>
        <v>0</v>
      </c>
      <c r="J58" s="14"/>
    </row>
    <row r="59" spans="1:10">
      <c r="A59" s="26"/>
      <c r="B59" s="132">
        <v>57</v>
      </c>
      <c r="C59" s="82"/>
      <c r="D59" s="19"/>
      <c r="E59" s="70"/>
      <c r="F59" s="113"/>
      <c r="G59" s="114"/>
      <c r="H59" s="115"/>
      <c r="I59" s="70">
        <f>МАЙ.25!I59+F59-E59</f>
        <v>-1350</v>
      </c>
      <c r="J59" s="14"/>
    </row>
    <row r="60" spans="1:10">
      <c r="A60" s="7"/>
      <c r="B60" s="132">
        <v>58</v>
      </c>
      <c r="C60" s="82"/>
      <c r="D60" s="19"/>
      <c r="E60" s="70"/>
      <c r="F60" s="113"/>
      <c r="G60" s="114"/>
      <c r="H60" s="115"/>
      <c r="I60" s="70">
        <f>МАЙ.25!I60+F60-E60</f>
        <v>-1350</v>
      </c>
      <c r="J60" s="14"/>
    </row>
    <row r="61" spans="1:10">
      <c r="A61" s="6"/>
      <c r="B61" s="132">
        <v>60</v>
      </c>
      <c r="C61" s="82"/>
      <c r="D61" s="19"/>
      <c r="E61" s="70"/>
      <c r="F61" s="113"/>
      <c r="G61" s="114"/>
      <c r="H61" s="115"/>
      <c r="I61" s="70">
        <f>МАЙ.25!I61+F61-E61</f>
        <v>-1350</v>
      </c>
      <c r="J61" s="14"/>
    </row>
    <row r="62" spans="1:10">
      <c r="A62" s="6"/>
      <c r="B62" s="132">
        <v>61</v>
      </c>
      <c r="C62" s="82"/>
      <c r="D62" s="19"/>
      <c r="E62" s="70"/>
      <c r="F62" s="113"/>
      <c r="G62" s="114"/>
      <c r="H62" s="115"/>
      <c r="I62" s="70">
        <f>МАЙ.25!I62+F62-E62</f>
        <v>-1350</v>
      </c>
      <c r="J62" s="14"/>
    </row>
    <row r="63" spans="1:10">
      <c r="A63" s="6"/>
      <c r="B63" s="132">
        <v>62</v>
      </c>
      <c r="C63" s="82"/>
      <c r="D63" s="19"/>
      <c r="E63" s="70"/>
      <c r="F63" s="113"/>
      <c r="G63" s="114"/>
      <c r="H63" s="115"/>
      <c r="I63" s="70">
        <f>МАЙ.25!I63+F63-E63</f>
        <v>-1350</v>
      </c>
      <c r="J63" s="14"/>
    </row>
    <row r="64" spans="1:10">
      <c r="A64" s="6"/>
      <c r="B64" s="132">
        <v>63</v>
      </c>
      <c r="C64" s="82"/>
      <c r="D64" s="19"/>
      <c r="E64" s="70"/>
      <c r="F64" s="113"/>
      <c r="G64" s="114"/>
      <c r="H64" s="115"/>
      <c r="I64" s="70">
        <f>МАЙ.25!I64+F64-E64</f>
        <v>-1350</v>
      </c>
      <c r="J64" s="14"/>
    </row>
    <row r="65" spans="1:10">
      <c r="A65" s="7"/>
      <c r="B65" s="132">
        <v>64</v>
      </c>
      <c r="C65" s="82"/>
      <c r="D65" s="19"/>
      <c r="E65" s="70"/>
      <c r="F65" s="113"/>
      <c r="G65" s="114"/>
      <c r="H65" s="115"/>
      <c r="I65" s="70">
        <f>МАЙ.25!I65+F65-E65</f>
        <v>-1350</v>
      </c>
      <c r="J65" s="14"/>
    </row>
    <row r="66" spans="1:10">
      <c r="A66" s="7"/>
      <c r="B66" s="132">
        <v>65.66</v>
      </c>
      <c r="C66" s="82"/>
      <c r="D66" s="19"/>
      <c r="E66" s="70"/>
      <c r="F66" s="113"/>
      <c r="G66" s="114"/>
      <c r="H66" s="115"/>
      <c r="I66" s="70">
        <f>МАЙ.25!I66+F66-E66</f>
        <v>13500</v>
      </c>
      <c r="J66" s="14"/>
    </row>
    <row r="67" spans="1:10">
      <c r="A67" s="7"/>
      <c r="B67" s="132">
        <v>67</v>
      </c>
      <c r="C67" s="82"/>
      <c r="D67" s="19"/>
      <c r="E67" s="70"/>
      <c r="F67" s="113"/>
      <c r="G67" s="114"/>
      <c r="H67" s="115"/>
      <c r="I67" s="70">
        <f>МАЙ.25!I67+F67-E67</f>
        <v>-1350</v>
      </c>
      <c r="J67" s="14"/>
    </row>
    <row r="68" spans="1:10">
      <c r="A68" s="7"/>
      <c r="B68" s="132">
        <v>68</v>
      </c>
      <c r="C68" s="82"/>
      <c r="D68" s="19"/>
      <c r="E68" s="70"/>
      <c r="F68" s="113"/>
      <c r="G68" s="114"/>
      <c r="H68" s="115"/>
      <c r="I68" s="70">
        <f>МАЙ.25!I68+F68-E68</f>
        <v>-1350</v>
      </c>
      <c r="J68" s="14"/>
    </row>
    <row r="69" spans="1:10">
      <c r="A69" s="7"/>
      <c r="B69" s="132">
        <v>69</v>
      </c>
      <c r="C69" s="82"/>
      <c r="D69" s="19"/>
      <c r="E69" s="70"/>
      <c r="F69" s="113"/>
      <c r="G69" s="114"/>
      <c r="H69" s="115"/>
      <c r="I69" s="70">
        <f>МАЙ.25!I69+F69-E69</f>
        <v>0</v>
      </c>
      <c r="J69" s="14"/>
    </row>
    <row r="70" spans="1:10">
      <c r="A70" s="7"/>
      <c r="B70" s="132">
        <v>70</v>
      </c>
      <c r="C70" s="82"/>
      <c r="D70" s="19"/>
      <c r="E70" s="70"/>
      <c r="F70" s="113"/>
      <c r="G70" s="114"/>
      <c r="H70" s="115"/>
      <c r="I70" s="70">
        <f>МАЙ.25!I70+F70-E70</f>
        <v>0</v>
      </c>
      <c r="J70" s="14"/>
    </row>
    <row r="71" spans="1:10">
      <c r="A71" s="7"/>
      <c r="B71" s="26">
        <v>71</v>
      </c>
      <c r="C71" s="87"/>
      <c r="D71" s="19"/>
      <c r="E71" s="70"/>
      <c r="F71" s="113"/>
      <c r="G71" s="114"/>
      <c r="H71" s="115"/>
      <c r="I71" s="70">
        <f>МАЙ.25!I71+F71-E71</f>
        <v>-1350</v>
      </c>
      <c r="J71" s="14"/>
    </row>
    <row r="72" spans="1:10">
      <c r="A72" s="7"/>
      <c r="B72" s="132">
        <v>72</v>
      </c>
      <c r="C72" s="81"/>
      <c r="D72" s="19"/>
      <c r="E72" s="70"/>
      <c r="F72" s="113"/>
      <c r="G72" s="114"/>
      <c r="H72" s="115"/>
      <c r="I72" s="70">
        <f>МАЙ.25!I72+F72-E72</f>
        <v>-1350</v>
      </c>
      <c r="J72" s="14"/>
    </row>
    <row r="73" spans="1:10">
      <c r="A73" s="7"/>
      <c r="B73" s="132">
        <v>73</v>
      </c>
      <c r="C73" s="82"/>
      <c r="D73" s="19"/>
      <c r="E73" s="70"/>
      <c r="F73" s="113"/>
      <c r="G73" s="114"/>
      <c r="H73" s="115"/>
      <c r="I73" s="70">
        <f>МАЙ.25!I73+F73-E73</f>
        <v>-1350</v>
      </c>
      <c r="J73" s="14"/>
    </row>
    <row r="74" spans="1:10">
      <c r="A74" s="6"/>
      <c r="B74" s="132">
        <v>74</v>
      </c>
      <c r="C74" s="82"/>
      <c r="D74" s="19"/>
      <c r="E74" s="70"/>
      <c r="F74" s="113"/>
      <c r="G74" s="114"/>
      <c r="H74" s="115"/>
      <c r="I74" s="70">
        <f>МАЙ.25!I74+F74-E74</f>
        <v>-1350</v>
      </c>
      <c r="J74" s="14"/>
    </row>
    <row r="75" spans="1:10">
      <c r="A75" s="26"/>
      <c r="B75" s="132">
        <v>75</v>
      </c>
      <c r="C75" s="82"/>
      <c r="D75" s="19"/>
      <c r="E75" s="70"/>
      <c r="F75" s="113"/>
      <c r="G75" s="114"/>
      <c r="H75" s="115"/>
      <c r="I75" s="70">
        <f>МАЙ.25!I75+F75-E75</f>
        <v>-1350</v>
      </c>
      <c r="J75" s="14"/>
    </row>
    <row r="76" spans="1:10">
      <c r="A76" s="6"/>
      <c r="B76" s="132">
        <v>76</v>
      </c>
      <c r="C76" s="82"/>
      <c r="D76" s="19"/>
      <c r="E76" s="70"/>
      <c r="F76" s="113"/>
      <c r="G76" s="114"/>
      <c r="H76" s="115"/>
      <c r="I76" s="70">
        <f>МАЙ.25!I76+F76-E76</f>
        <v>-1350</v>
      </c>
      <c r="J76" s="14"/>
    </row>
    <row r="77" spans="1:10">
      <c r="A77" s="6"/>
      <c r="B77" s="132">
        <v>77</v>
      </c>
      <c r="C77" s="82"/>
      <c r="D77" s="19"/>
      <c r="E77" s="70"/>
      <c r="F77" s="113"/>
      <c r="G77" s="114"/>
      <c r="H77" s="115"/>
      <c r="I77" s="70">
        <f>МАЙ.25!I77+F77-E77</f>
        <v>-1350</v>
      </c>
      <c r="J77" s="14"/>
    </row>
    <row r="78" spans="1:10">
      <c r="A78" s="6"/>
      <c r="B78" s="132" t="s">
        <v>19</v>
      </c>
      <c r="C78" s="82"/>
      <c r="D78" s="19"/>
      <c r="E78" s="70"/>
      <c r="F78" s="113"/>
      <c r="G78" s="114"/>
      <c r="H78" s="115"/>
      <c r="I78" s="70">
        <f>МАЙ.25!I78+F78-E78</f>
        <v>-1350</v>
      </c>
      <c r="J78" s="14"/>
    </row>
    <row r="79" spans="1:10">
      <c r="A79" s="6"/>
      <c r="B79" s="132">
        <v>80</v>
      </c>
      <c r="C79" s="81"/>
      <c r="D79" s="19"/>
      <c r="E79" s="70"/>
      <c r="F79" s="113"/>
      <c r="G79" s="114"/>
      <c r="H79" s="115"/>
      <c r="I79" s="70">
        <f>МАЙ.25!I79+F79-E79</f>
        <v>-1350</v>
      </c>
      <c r="J79" s="14"/>
    </row>
    <row r="80" spans="1:10">
      <c r="A80" s="26"/>
      <c r="B80" s="132">
        <v>81</v>
      </c>
      <c r="C80" s="81"/>
      <c r="D80" s="19"/>
      <c r="E80" s="70"/>
      <c r="F80" s="113"/>
      <c r="G80" s="114"/>
      <c r="H80" s="115"/>
      <c r="I80" s="70">
        <f>МАЙ.25!I80+F80-E80</f>
        <v>-1350</v>
      </c>
      <c r="J80" s="14"/>
    </row>
    <row r="81" spans="1:10">
      <c r="A81" s="7"/>
      <c r="B81" s="132">
        <v>82</v>
      </c>
      <c r="C81" s="81"/>
      <c r="D81" s="19"/>
      <c r="E81" s="70"/>
      <c r="F81" s="113"/>
      <c r="G81" s="114"/>
      <c r="H81" s="115"/>
      <c r="I81" s="70">
        <f>МАЙ.25!I81+F81-E81</f>
        <v>-1350</v>
      </c>
      <c r="J81" s="14"/>
    </row>
    <row r="82" spans="1:10">
      <c r="A82" s="7"/>
      <c r="B82" s="132">
        <v>83</v>
      </c>
      <c r="C82" s="81"/>
      <c r="D82" s="19"/>
      <c r="E82" s="70"/>
      <c r="F82" s="113"/>
      <c r="G82" s="114"/>
      <c r="H82" s="115"/>
      <c r="I82" s="70">
        <f>МАЙ.25!I82+F82-E82</f>
        <v>650</v>
      </c>
      <c r="J82" s="14"/>
    </row>
    <row r="83" spans="1:10">
      <c r="A83" s="7"/>
      <c r="B83" s="132">
        <v>84</v>
      </c>
      <c r="C83" s="81"/>
      <c r="D83" s="19"/>
      <c r="E83" s="70"/>
      <c r="F83" s="113"/>
      <c r="G83" s="114"/>
      <c r="H83" s="115"/>
      <c r="I83" s="70">
        <f>МАЙ.25!I83+F83-E83</f>
        <v>0</v>
      </c>
      <c r="J83" s="14"/>
    </row>
    <row r="84" spans="1:10">
      <c r="A84" s="6"/>
      <c r="B84" s="132">
        <v>85</v>
      </c>
      <c r="C84" s="81"/>
      <c r="D84" s="19"/>
      <c r="E84" s="70"/>
      <c r="F84" s="113"/>
      <c r="G84" s="114"/>
      <c r="H84" s="115"/>
      <c r="I84" s="70">
        <f>МАЙ.25!I84+F84-E84</f>
        <v>-1350</v>
      </c>
      <c r="J84" s="14"/>
    </row>
    <row r="85" spans="1:10">
      <c r="A85" s="7"/>
      <c r="B85" s="132">
        <v>86</v>
      </c>
      <c r="C85" s="81"/>
      <c r="D85" s="19"/>
      <c r="E85" s="70"/>
      <c r="F85" s="113"/>
      <c r="G85" s="114"/>
      <c r="H85" s="115"/>
      <c r="I85" s="70">
        <f>МАЙ.25!I85+F85-E85</f>
        <v>-1350</v>
      </c>
      <c r="J85" s="14"/>
    </row>
    <row r="86" spans="1:10">
      <c r="A86" s="7"/>
      <c r="B86" s="132">
        <v>87</v>
      </c>
      <c r="C86" s="81"/>
      <c r="D86" s="19"/>
      <c r="E86" s="70"/>
      <c r="F86" s="113"/>
      <c r="G86" s="114"/>
      <c r="H86" s="115"/>
      <c r="I86" s="70">
        <f>МАЙ.25!I86+F86-E86</f>
        <v>-1350</v>
      </c>
      <c r="J86" s="14"/>
    </row>
    <row r="87" spans="1:10">
      <c r="A87" s="7"/>
      <c r="B87" s="132">
        <v>88</v>
      </c>
      <c r="C87" s="81"/>
      <c r="D87" s="19"/>
      <c r="E87" s="70"/>
      <c r="F87" s="113"/>
      <c r="G87" s="114"/>
      <c r="H87" s="115"/>
      <c r="I87" s="70">
        <f>МАЙ.25!I87+F87-E87</f>
        <v>-1350</v>
      </c>
      <c r="J87" s="14"/>
    </row>
    <row r="88" spans="1:10">
      <c r="A88" s="7"/>
      <c r="B88" s="132">
        <v>89</v>
      </c>
      <c r="C88" s="81"/>
      <c r="D88" s="19"/>
      <c r="E88" s="70"/>
      <c r="F88" s="113"/>
      <c r="G88" s="114"/>
      <c r="H88" s="115"/>
      <c r="I88" s="70">
        <f>МАЙ.25!I88+F88-E88</f>
        <v>-1350</v>
      </c>
      <c r="J88" s="14"/>
    </row>
    <row r="89" spans="1:10">
      <c r="A89" s="7"/>
      <c r="B89" s="132">
        <v>90</v>
      </c>
      <c r="C89" s="81"/>
      <c r="D89" s="19"/>
      <c r="E89" s="70"/>
      <c r="F89" s="113"/>
      <c r="G89" s="114"/>
      <c r="H89" s="115"/>
      <c r="I89" s="70">
        <f>МАЙ.25!I89+F89-E89</f>
        <v>-1350</v>
      </c>
      <c r="J89" s="14"/>
    </row>
    <row r="90" spans="1:10">
      <c r="A90" s="7"/>
      <c r="B90" s="132">
        <v>91</v>
      </c>
      <c r="C90" s="81"/>
      <c r="D90" s="19"/>
      <c r="E90" s="70"/>
      <c r="F90" s="113"/>
      <c r="G90" s="114"/>
      <c r="H90" s="115"/>
      <c r="I90" s="70">
        <f>МАЙ.25!I90+F90-E90</f>
        <v>-1350</v>
      </c>
      <c r="J90" s="14"/>
    </row>
    <row r="91" spans="1:10">
      <c r="A91" s="7"/>
      <c r="B91" s="132">
        <v>92</v>
      </c>
      <c r="C91" s="81"/>
      <c r="D91" s="19"/>
      <c r="E91" s="70"/>
      <c r="F91" s="113"/>
      <c r="G91" s="114"/>
      <c r="H91" s="115"/>
      <c r="I91" s="70">
        <f>МАЙ.25!I91+F91-E91</f>
        <v>650</v>
      </c>
      <c r="J91" s="14"/>
    </row>
    <row r="92" spans="1:10">
      <c r="A92" s="12"/>
      <c r="B92" s="132">
        <v>93</v>
      </c>
      <c r="C92" s="81"/>
      <c r="D92" s="19"/>
      <c r="E92" s="70"/>
      <c r="F92" s="113"/>
      <c r="G92" s="114"/>
      <c r="H92" s="115"/>
      <c r="I92" s="70">
        <f>МАЙ.25!I92+F92-E92</f>
        <v>-1350</v>
      </c>
      <c r="J92" s="14"/>
    </row>
    <row r="93" spans="1:10">
      <c r="A93" s="7"/>
      <c r="B93" s="132">
        <v>94</v>
      </c>
      <c r="C93" s="81"/>
      <c r="D93" s="19"/>
      <c r="E93" s="70"/>
      <c r="F93" s="113"/>
      <c r="G93" s="114"/>
      <c r="H93" s="115"/>
      <c r="I93" s="70">
        <f>МАЙ.25!I93+F93-E93</f>
        <v>0</v>
      </c>
      <c r="J93" s="14"/>
    </row>
    <row r="94" spans="1:10">
      <c r="A94" s="6"/>
      <c r="B94" s="132">
        <v>95</v>
      </c>
      <c r="C94" s="81"/>
      <c r="D94" s="19"/>
      <c r="E94" s="70"/>
      <c r="F94" s="113"/>
      <c r="G94" s="114"/>
      <c r="H94" s="115"/>
      <c r="I94" s="70">
        <f>МАЙ.25!I94+F94-E94</f>
        <v>-1350</v>
      </c>
      <c r="J94" s="14"/>
    </row>
    <row r="95" spans="1:10">
      <c r="A95" s="6"/>
      <c r="B95" s="132">
        <v>96</v>
      </c>
      <c r="C95" s="81"/>
      <c r="D95" s="19"/>
      <c r="E95" s="70"/>
      <c r="F95" s="113"/>
      <c r="G95" s="114"/>
      <c r="H95" s="115"/>
      <c r="I95" s="70">
        <f>МАЙ.25!I95+F95-E95</f>
        <v>-1350</v>
      </c>
      <c r="J95" s="14"/>
    </row>
    <row r="96" spans="1:10">
      <c r="A96" s="6"/>
      <c r="B96" s="132">
        <v>97</v>
      </c>
      <c r="C96" s="81"/>
      <c r="D96" s="19"/>
      <c r="E96" s="70"/>
      <c r="F96" s="113"/>
      <c r="G96" s="114"/>
      <c r="H96" s="115"/>
      <c r="I96" s="70">
        <f>МАЙ.25!I96+F96-E96</f>
        <v>0</v>
      </c>
      <c r="J96" s="14"/>
    </row>
    <row r="97" spans="1:10">
      <c r="A97" s="6"/>
      <c r="B97" s="179" t="s">
        <v>44</v>
      </c>
      <c r="C97" s="81"/>
      <c r="D97" s="19"/>
      <c r="E97" s="70"/>
      <c r="F97" s="113"/>
      <c r="G97" s="114"/>
      <c r="H97" s="115"/>
      <c r="I97" s="70">
        <f>МАЙ.25!I97+F97-E97</f>
        <v>-1350</v>
      </c>
      <c r="J97" s="14"/>
    </row>
    <row r="98" spans="1:10">
      <c r="A98" s="6"/>
      <c r="B98" s="187" t="s">
        <v>57</v>
      </c>
      <c r="C98" s="81"/>
      <c r="D98" s="19"/>
      <c r="E98" s="70"/>
      <c r="F98" s="113"/>
      <c r="G98" s="114"/>
      <c r="H98" s="115"/>
      <c r="I98" s="70">
        <f>МАЙ.25!I98+F98-E98</f>
        <v>-1350</v>
      </c>
      <c r="J98" s="14"/>
    </row>
    <row r="99" spans="1:10">
      <c r="A99" s="6"/>
      <c r="B99" s="183" t="s">
        <v>50</v>
      </c>
      <c r="C99" s="81"/>
      <c r="D99" s="19"/>
      <c r="E99" s="70"/>
      <c r="F99" s="113"/>
      <c r="G99" s="114"/>
      <c r="H99" s="115"/>
      <c r="I99" s="70">
        <f>МАЙ.25!I99+F99-E99</f>
        <v>0</v>
      </c>
      <c r="J99" s="14"/>
    </row>
    <row r="100" spans="1:10">
      <c r="A100" s="6"/>
      <c r="B100" s="190" t="s">
        <v>69</v>
      </c>
      <c r="C100" s="81"/>
      <c r="D100" s="19"/>
      <c r="E100" s="70"/>
      <c r="F100" s="113"/>
      <c r="G100" s="114"/>
      <c r="H100" s="115"/>
      <c r="I100" s="70">
        <f>МАЙ.25!I100+F100-E100</f>
        <v>0</v>
      </c>
      <c r="J100" s="14"/>
    </row>
    <row r="101" spans="1:10">
      <c r="A101" s="6"/>
      <c r="B101" s="132" t="s">
        <v>35</v>
      </c>
      <c r="C101" s="81"/>
      <c r="D101" s="19"/>
      <c r="E101" s="70"/>
      <c r="F101" s="113"/>
      <c r="G101" s="114"/>
      <c r="H101" s="115"/>
      <c r="I101" s="70">
        <f>МАЙ.25!I101+F101-E101</f>
        <v>-1350</v>
      </c>
      <c r="J101" s="14"/>
    </row>
    <row r="102" spans="1:10">
      <c r="A102" s="6"/>
      <c r="B102" s="132" t="s">
        <v>33</v>
      </c>
      <c r="C102" s="81"/>
      <c r="D102" s="19"/>
      <c r="E102" s="70"/>
      <c r="F102" s="113"/>
      <c r="G102" s="114"/>
      <c r="H102" s="115"/>
      <c r="I102" s="70">
        <f>МАЙ.25!I102+F102-E102</f>
        <v>-1350</v>
      </c>
      <c r="J102" s="14"/>
    </row>
    <row r="103" spans="1:10">
      <c r="A103" s="6"/>
      <c r="B103" s="170" t="s">
        <v>42</v>
      </c>
      <c r="C103" s="81"/>
      <c r="D103" s="19"/>
      <c r="E103" s="70"/>
      <c r="F103" s="113"/>
      <c r="G103" s="114"/>
      <c r="H103" s="115"/>
      <c r="I103" s="70">
        <f>МАЙ.25!I103+F103-E103</f>
        <v>0</v>
      </c>
      <c r="J103" s="14"/>
    </row>
    <row r="104" spans="1:10">
      <c r="A104" s="6"/>
      <c r="B104" s="132">
        <v>100</v>
      </c>
      <c r="C104" s="81"/>
      <c r="D104" s="19"/>
      <c r="E104" s="70"/>
      <c r="F104" s="113"/>
      <c r="G104" s="114"/>
      <c r="H104" s="115"/>
      <c r="I104" s="70">
        <f>МАЙ.25!I104+F104-E104</f>
        <v>0</v>
      </c>
      <c r="J104" s="14"/>
    </row>
    <row r="105" spans="1:10">
      <c r="A105" s="6"/>
      <c r="B105" s="179" t="s">
        <v>45</v>
      </c>
      <c r="C105" s="81"/>
      <c r="D105" s="19"/>
      <c r="E105" s="70"/>
      <c r="F105" s="113"/>
      <c r="G105" s="114"/>
      <c r="H105" s="115"/>
      <c r="I105" s="70">
        <f>МАЙ.25!I105+F105-E105</f>
        <v>-1350</v>
      </c>
      <c r="J105" s="14"/>
    </row>
    <row r="106" spans="1:10">
      <c r="A106" s="26"/>
      <c r="B106" s="132">
        <v>101</v>
      </c>
      <c r="C106" s="81"/>
      <c r="D106" s="19"/>
      <c r="E106" s="70"/>
      <c r="F106" s="113"/>
      <c r="G106" s="114"/>
      <c r="H106" s="115"/>
      <c r="I106" s="70">
        <f>МАЙ.25!I106+F106-E106</f>
        <v>-1350</v>
      </c>
      <c r="J106" s="14"/>
    </row>
    <row r="107" spans="1:10">
      <c r="A107" s="26"/>
      <c r="B107" s="132">
        <v>102</v>
      </c>
      <c r="C107" s="84"/>
      <c r="D107" s="19"/>
      <c r="E107" s="70"/>
      <c r="F107" s="113"/>
      <c r="G107" s="114"/>
      <c r="H107" s="115"/>
      <c r="I107" s="70">
        <f>МАЙ.25!I107+F107-E107</f>
        <v>-1350</v>
      </c>
      <c r="J107" s="14"/>
    </row>
    <row r="108" spans="1:10">
      <c r="A108" s="26"/>
      <c r="B108" s="132">
        <v>103</v>
      </c>
      <c r="C108" s="81"/>
      <c r="D108" s="19"/>
      <c r="E108" s="70"/>
      <c r="F108" s="113"/>
      <c r="G108" s="114"/>
      <c r="H108" s="115"/>
      <c r="I108" s="70">
        <f>МАЙ.25!I108+F108-E108</f>
        <v>-1350</v>
      </c>
      <c r="J108" s="14"/>
    </row>
    <row r="109" spans="1:10">
      <c r="A109" s="7"/>
      <c r="B109" s="132">
        <v>104</v>
      </c>
      <c r="C109" s="81"/>
      <c r="D109" s="19"/>
      <c r="E109" s="70"/>
      <c r="F109" s="113"/>
      <c r="G109" s="114"/>
      <c r="H109" s="115"/>
      <c r="I109" s="70">
        <f>МАЙ.25!I109+F109-E109</f>
        <v>-1350</v>
      </c>
      <c r="J109" s="14"/>
    </row>
    <row r="110" spans="1:10">
      <c r="A110" s="7"/>
      <c r="B110" s="132">
        <v>105</v>
      </c>
      <c r="C110" s="81"/>
      <c r="D110" s="19"/>
      <c r="E110" s="70"/>
      <c r="F110" s="113"/>
      <c r="G110" s="114"/>
      <c r="H110" s="115"/>
      <c r="I110" s="70">
        <f>МАЙ.25!I110+F110-E110</f>
        <v>-1350</v>
      </c>
      <c r="J110" s="14"/>
    </row>
    <row r="111" spans="1:10">
      <c r="A111" s="7"/>
      <c r="B111" s="132">
        <v>106</v>
      </c>
      <c r="C111" s="81"/>
      <c r="D111" s="19"/>
      <c r="E111" s="70"/>
      <c r="F111" s="113"/>
      <c r="G111" s="114"/>
      <c r="H111" s="115"/>
      <c r="I111" s="70">
        <f>МАЙ.25!I111+F111-E111</f>
        <v>-1350</v>
      </c>
      <c r="J111" s="14"/>
    </row>
    <row r="112" spans="1:10">
      <c r="A112" s="7"/>
      <c r="B112" s="185" t="s">
        <v>54</v>
      </c>
      <c r="C112" s="81"/>
      <c r="D112" s="19"/>
      <c r="E112" s="70"/>
      <c r="F112" s="113"/>
      <c r="G112" s="114"/>
      <c r="H112" s="115"/>
      <c r="I112" s="70">
        <f>МАЙ.25!I112+F112-E112</f>
        <v>-1350</v>
      </c>
      <c r="J112" s="178" t="s">
        <v>55</v>
      </c>
    </row>
    <row r="113" spans="1:10">
      <c r="A113" s="7"/>
      <c r="B113" s="132">
        <v>107</v>
      </c>
      <c r="C113" s="81"/>
      <c r="D113" s="19"/>
      <c r="E113" s="70"/>
      <c r="F113" s="113"/>
      <c r="G113" s="114"/>
      <c r="H113" s="115"/>
      <c r="I113" s="70">
        <f>МАЙ.25!I113+F113-E113</f>
        <v>0</v>
      </c>
      <c r="J113" s="14"/>
    </row>
    <row r="114" spans="1:10">
      <c r="A114" s="7"/>
      <c r="B114" s="132">
        <v>108</v>
      </c>
      <c r="C114" s="81"/>
      <c r="D114" s="19"/>
      <c r="E114" s="70"/>
      <c r="F114" s="113"/>
      <c r="G114" s="114"/>
      <c r="H114" s="115"/>
      <c r="I114" s="70">
        <f>МАЙ.25!I114+F114-E114</f>
        <v>0</v>
      </c>
      <c r="J114" s="14"/>
    </row>
    <row r="115" spans="1:10">
      <c r="A115" s="7"/>
      <c r="B115" s="132">
        <v>109</v>
      </c>
      <c r="C115" s="81"/>
      <c r="D115" s="19"/>
      <c r="E115" s="70"/>
      <c r="F115" s="113"/>
      <c r="G115" s="114"/>
      <c r="H115" s="115"/>
      <c r="I115" s="70">
        <f>МАЙ.25!I115+F115-E115</f>
        <v>-1350</v>
      </c>
      <c r="J115" s="14"/>
    </row>
    <row r="116" spans="1:10">
      <c r="A116" s="6"/>
      <c r="B116" s="132">
        <v>110</v>
      </c>
      <c r="C116" s="81"/>
      <c r="D116" s="19"/>
      <c r="E116" s="70"/>
      <c r="F116" s="113"/>
      <c r="G116" s="114"/>
      <c r="H116" s="115"/>
      <c r="I116" s="70">
        <f>МАЙ.25!I116+F116-E116</f>
        <v>-1350</v>
      </c>
      <c r="J116" s="14"/>
    </row>
    <row r="117" spans="1:10">
      <c r="A117" s="6"/>
      <c r="B117" s="132">
        <v>111</v>
      </c>
      <c r="C117" s="81"/>
      <c r="D117" s="19"/>
      <c r="E117" s="70"/>
      <c r="F117" s="113"/>
      <c r="G117" s="114"/>
      <c r="H117" s="115"/>
      <c r="I117" s="70">
        <f>МАЙ.25!I117+F117-E117</f>
        <v>-1350</v>
      </c>
      <c r="J117" s="14"/>
    </row>
    <row r="118" spans="1:10">
      <c r="A118" s="6"/>
      <c r="B118" s="132">
        <v>112</v>
      </c>
      <c r="C118" s="81"/>
      <c r="D118" s="19"/>
      <c r="E118" s="70"/>
      <c r="F118" s="113"/>
      <c r="G118" s="114"/>
      <c r="H118" s="115"/>
      <c r="I118" s="70">
        <f>МАЙ.25!I118+F118-E118</f>
        <v>0</v>
      </c>
      <c r="J118" s="14"/>
    </row>
    <row r="119" spans="1:10">
      <c r="A119" s="6"/>
      <c r="B119" s="167" t="s">
        <v>41</v>
      </c>
      <c r="C119" s="81"/>
      <c r="D119" s="19"/>
      <c r="E119" s="70"/>
      <c r="F119" s="113"/>
      <c r="G119" s="114"/>
      <c r="H119" s="115"/>
      <c r="I119" s="70">
        <f>МАЙ.25!I119+F119-E119</f>
        <v>0</v>
      </c>
      <c r="J119" s="14"/>
    </row>
    <row r="120" spans="1:10">
      <c r="A120" s="6"/>
      <c r="B120" s="132">
        <v>113</v>
      </c>
      <c r="C120" s="81"/>
      <c r="D120" s="19"/>
      <c r="E120" s="70"/>
      <c r="F120" s="113"/>
      <c r="G120" s="114"/>
      <c r="H120" s="115"/>
      <c r="I120" s="70">
        <f>МАЙ.25!I120+F120-E120</f>
        <v>-1350</v>
      </c>
      <c r="J120" s="14"/>
    </row>
    <row r="121" spans="1:10">
      <c r="A121" s="7"/>
      <c r="B121" s="132">
        <v>114</v>
      </c>
      <c r="C121" s="81"/>
      <c r="D121" s="19"/>
      <c r="E121" s="70"/>
      <c r="F121" s="113"/>
      <c r="G121" s="114"/>
      <c r="H121" s="115"/>
      <c r="I121" s="70">
        <f>МАЙ.25!I121+F121-E121</f>
        <v>-1350</v>
      </c>
      <c r="J121" s="14"/>
    </row>
    <row r="122" spans="1:10">
      <c r="A122" s="7"/>
      <c r="B122" s="132" t="s">
        <v>20</v>
      </c>
      <c r="C122" s="81"/>
      <c r="D122" s="19"/>
      <c r="E122" s="70"/>
      <c r="F122" s="113"/>
      <c r="G122" s="114"/>
      <c r="H122" s="115"/>
      <c r="I122" s="70">
        <f>МАЙ.25!I122+F122-E122</f>
        <v>-1350</v>
      </c>
      <c r="J122" s="14"/>
    </row>
    <row r="123" spans="1:10">
      <c r="A123" s="7"/>
      <c r="B123" s="132">
        <v>117</v>
      </c>
      <c r="C123" s="81"/>
      <c r="D123" s="19"/>
      <c r="E123" s="70"/>
      <c r="F123" s="113"/>
      <c r="G123" s="114"/>
      <c r="H123" s="115"/>
      <c r="I123" s="70">
        <f>МАЙ.25!I123+F123-E123</f>
        <v>-1350</v>
      </c>
      <c r="J123" s="14"/>
    </row>
    <row r="124" spans="1:10">
      <c r="A124" s="7"/>
      <c r="B124" s="132">
        <v>118</v>
      </c>
      <c r="C124" s="81"/>
      <c r="D124" s="19"/>
      <c r="E124" s="70"/>
      <c r="F124" s="113"/>
      <c r="G124" s="114"/>
      <c r="H124" s="115"/>
      <c r="I124" s="70">
        <f>МАЙ.25!I124+F124-E124</f>
        <v>-1350</v>
      </c>
      <c r="J124" s="14"/>
    </row>
    <row r="125" spans="1:10">
      <c r="A125" s="7"/>
      <c r="B125" s="132">
        <f>B124+1</f>
        <v>119</v>
      </c>
      <c r="C125" s="81"/>
      <c r="D125" s="19"/>
      <c r="E125" s="70"/>
      <c r="F125" s="113"/>
      <c r="G125" s="114"/>
      <c r="H125" s="115"/>
      <c r="I125" s="70">
        <f>МАЙ.25!I125+F125-E125</f>
        <v>0</v>
      </c>
      <c r="J125" s="14"/>
    </row>
    <row r="126" spans="1:10">
      <c r="A126" s="7"/>
      <c r="B126" s="132">
        <f t="shared" ref="B126:B132" si="0">B125+1</f>
        <v>120</v>
      </c>
      <c r="C126" s="71"/>
      <c r="D126" s="19"/>
      <c r="E126" s="70"/>
      <c r="F126" s="113"/>
      <c r="G126" s="114"/>
      <c r="H126" s="115"/>
      <c r="I126" s="70">
        <f>МАЙ.25!I126+F126-E126</f>
        <v>2150</v>
      </c>
      <c r="J126" s="14"/>
    </row>
    <row r="127" spans="1:10">
      <c r="A127" s="7"/>
      <c r="B127" s="132">
        <f t="shared" si="0"/>
        <v>121</v>
      </c>
      <c r="C127" s="81"/>
      <c r="D127" s="19"/>
      <c r="E127" s="70"/>
      <c r="F127" s="113"/>
      <c r="G127" s="114"/>
      <c r="H127" s="115"/>
      <c r="I127" s="70">
        <f>МАЙ.25!I127+F127-E127</f>
        <v>-1350</v>
      </c>
      <c r="J127" s="14"/>
    </row>
    <row r="128" spans="1:10">
      <c r="A128" s="7"/>
      <c r="B128" s="132">
        <f t="shared" si="0"/>
        <v>122</v>
      </c>
      <c r="C128" s="81"/>
      <c r="D128" s="19"/>
      <c r="E128" s="70"/>
      <c r="F128" s="113"/>
      <c r="G128" s="114"/>
      <c r="H128" s="115"/>
      <c r="I128" s="70">
        <f>МАЙ.25!I128+F128-E128</f>
        <v>-1350</v>
      </c>
      <c r="J128" s="14"/>
    </row>
    <row r="129" spans="1:10">
      <c r="A129" s="7"/>
      <c r="B129" s="191">
        <f t="shared" si="0"/>
        <v>123</v>
      </c>
      <c r="C129" s="81"/>
      <c r="D129" s="19"/>
      <c r="E129" s="70"/>
      <c r="F129" s="113"/>
      <c r="G129" s="114"/>
      <c r="H129" s="115"/>
      <c r="I129" s="70">
        <f>МАЙ.25!I129+F129-E129</f>
        <v>0</v>
      </c>
      <c r="J129" s="178"/>
    </row>
    <row r="130" spans="1:10">
      <c r="A130" s="7"/>
      <c r="B130" s="191">
        <f>B129+1</f>
        <v>124</v>
      </c>
      <c r="C130" s="81"/>
      <c r="D130" s="19"/>
      <c r="E130" s="70"/>
      <c r="F130" s="113"/>
      <c r="G130" s="114"/>
      <c r="H130" s="115"/>
      <c r="I130" s="70">
        <f>МАЙ.25!I130+F130-E130</f>
        <v>-1350</v>
      </c>
      <c r="J130" s="178"/>
    </row>
    <row r="131" spans="1:10">
      <c r="A131" s="7"/>
      <c r="B131" s="132">
        <f t="shared" si="0"/>
        <v>125</v>
      </c>
      <c r="C131" s="81"/>
      <c r="D131" s="19"/>
      <c r="E131" s="70"/>
      <c r="F131" s="113"/>
      <c r="G131" s="114"/>
      <c r="H131" s="115"/>
      <c r="I131" s="70">
        <f>МАЙ.25!I131+F131-E131</f>
        <v>-1350</v>
      </c>
      <c r="J131" s="14"/>
    </row>
    <row r="132" spans="1:10">
      <c r="A132" s="7"/>
      <c r="B132" s="132">
        <f t="shared" si="0"/>
        <v>126</v>
      </c>
      <c r="C132" s="81"/>
      <c r="D132" s="19"/>
      <c r="E132" s="70"/>
      <c r="F132" s="113"/>
      <c r="G132" s="114"/>
      <c r="H132" s="115"/>
      <c r="I132" s="70">
        <f>МАЙ.25!I132+F132-E132</f>
        <v>-1350</v>
      </c>
      <c r="J132" s="14"/>
    </row>
    <row r="133" spans="1:10">
      <c r="A133" s="7"/>
      <c r="B133" s="186">
        <v>127</v>
      </c>
      <c r="C133" s="81"/>
      <c r="D133" s="19"/>
      <c r="E133" s="70"/>
      <c r="F133" s="113"/>
      <c r="G133" s="114"/>
      <c r="H133" s="115"/>
      <c r="I133" s="70">
        <f>МАЙ.25!I133+F133-E133</f>
        <v>-1350</v>
      </c>
      <c r="J133" s="14"/>
    </row>
    <row r="134" spans="1:10">
      <c r="A134" s="7"/>
      <c r="B134" s="132" t="s">
        <v>34</v>
      </c>
      <c r="C134" s="81"/>
      <c r="D134" s="19"/>
      <c r="E134" s="70"/>
      <c r="F134" s="113"/>
      <c r="G134" s="114"/>
      <c r="H134" s="115"/>
      <c r="I134" s="70">
        <f>МАЙ.25!I134+F134-E134</f>
        <v>-1350</v>
      </c>
      <c r="J134" s="14"/>
    </row>
    <row r="135" spans="1:10">
      <c r="A135" s="7"/>
      <c r="B135" s="132" t="s">
        <v>32</v>
      </c>
      <c r="C135" s="81"/>
      <c r="D135" s="19"/>
      <c r="E135" s="70"/>
      <c r="F135" s="113"/>
      <c r="G135" s="114"/>
      <c r="H135" s="115"/>
      <c r="I135" s="70">
        <f>МАЙ.25!I135+F135-E135</f>
        <v>-1350</v>
      </c>
      <c r="J135" s="14"/>
    </row>
    <row r="136" spans="1:10">
      <c r="A136" s="7"/>
      <c r="B136" s="132">
        <v>129</v>
      </c>
      <c r="C136" s="81"/>
      <c r="D136" s="19"/>
      <c r="E136" s="70"/>
      <c r="F136" s="113"/>
      <c r="G136" s="114"/>
      <c r="H136" s="115"/>
      <c r="I136" s="70">
        <f>МАЙ.25!I136+F136-E136</f>
        <v>-1350</v>
      </c>
      <c r="J136" s="14"/>
    </row>
    <row r="137" spans="1:10">
      <c r="A137" s="7"/>
      <c r="B137" s="132">
        <f>B136+1</f>
        <v>130</v>
      </c>
      <c r="C137" s="81"/>
      <c r="D137" s="19"/>
      <c r="E137" s="70"/>
      <c r="F137" s="113"/>
      <c r="G137" s="114"/>
      <c r="H137" s="115"/>
      <c r="I137" s="70">
        <f>МАЙ.25!I137+F137-E137</f>
        <v>-1350</v>
      </c>
      <c r="J137" s="14"/>
    </row>
    <row r="138" spans="1:10">
      <c r="A138" s="7"/>
      <c r="B138" s="132">
        <f t="shared" ref="B138:B144" si="1">B137+1</f>
        <v>131</v>
      </c>
      <c r="C138" s="81"/>
      <c r="D138" s="19"/>
      <c r="E138" s="70"/>
      <c r="F138" s="113"/>
      <c r="G138" s="114"/>
      <c r="H138" s="115"/>
      <c r="I138" s="70">
        <f>МАЙ.25!I138+F138-E138</f>
        <v>-1350</v>
      </c>
      <c r="J138" s="14"/>
    </row>
    <row r="139" spans="1:10">
      <c r="A139" s="7"/>
      <c r="B139" s="132">
        <f t="shared" si="1"/>
        <v>132</v>
      </c>
      <c r="C139" s="81"/>
      <c r="D139" s="19"/>
      <c r="E139" s="70"/>
      <c r="F139" s="113"/>
      <c r="G139" s="114"/>
      <c r="H139" s="115"/>
      <c r="I139" s="70">
        <f>МАЙ.25!I139+F139-E139</f>
        <v>-1350</v>
      </c>
      <c r="J139" s="14"/>
    </row>
    <row r="140" spans="1:10">
      <c r="A140" s="7"/>
      <c r="B140" s="132">
        <f t="shared" si="1"/>
        <v>133</v>
      </c>
      <c r="C140" s="81"/>
      <c r="D140" s="19"/>
      <c r="E140" s="70"/>
      <c r="F140" s="113"/>
      <c r="G140" s="114"/>
      <c r="H140" s="115"/>
      <c r="I140" s="70">
        <f>МАЙ.25!I140+F140-E140</f>
        <v>-1350</v>
      </c>
      <c r="J140" s="14"/>
    </row>
    <row r="141" spans="1:10">
      <c r="A141" s="7"/>
      <c r="B141" s="132">
        <f t="shared" si="1"/>
        <v>134</v>
      </c>
      <c r="C141" s="81"/>
      <c r="D141" s="19"/>
      <c r="E141" s="70"/>
      <c r="F141" s="113"/>
      <c r="G141" s="114"/>
      <c r="H141" s="115"/>
      <c r="I141" s="70">
        <f>МАЙ.25!I141+F141-E141</f>
        <v>1350</v>
      </c>
      <c r="J141" s="14"/>
    </row>
    <row r="142" spans="1:10">
      <c r="A142" s="7"/>
      <c r="B142" s="132">
        <f t="shared" si="1"/>
        <v>135</v>
      </c>
      <c r="C142" s="81"/>
      <c r="D142" s="19"/>
      <c r="E142" s="70"/>
      <c r="F142" s="113"/>
      <c r="G142" s="114"/>
      <c r="H142" s="115"/>
      <c r="I142" s="70">
        <f>МАЙ.25!I142+F142-E142</f>
        <v>0</v>
      </c>
      <c r="J142" s="14"/>
    </row>
    <row r="143" spans="1:10">
      <c r="A143" s="7"/>
      <c r="B143" s="132">
        <f t="shared" si="1"/>
        <v>136</v>
      </c>
      <c r="C143" s="81"/>
      <c r="D143" s="19"/>
      <c r="E143" s="70"/>
      <c r="F143" s="113"/>
      <c r="G143" s="114"/>
      <c r="H143" s="115"/>
      <c r="I143" s="70">
        <f>МАЙ.25!I143+F143-E143</f>
        <v>1350</v>
      </c>
      <c r="J143" s="14"/>
    </row>
    <row r="144" spans="1:10">
      <c r="A144" s="7"/>
      <c r="B144" s="132">
        <f t="shared" si="1"/>
        <v>137</v>
      </c>
      <c r="C144" s="81"/>
      <c r="D144" s="19"/>
      <c r="E144" s="70"/>
      <c r="F144" s="113"/>
      <c r="G144" s="114"/>
      <c r="H144" s="115"/>
      <c r="I144" s="70">
        <f>МАЙ.25!I144+F144-E144</f>
        <v>-1350</v>
      </c>
      <c r="J144" s="14"/>
    </row>
    <row r="145" spans="1:10">
      <c r="A145" s="7"/>
      <c r="B145" s="132" t="s">
        <v>21</v>
      </c>
      <c r="C145" s="81"/>
      <c r="D145" s="19"/>
      <c r="E145" s="70"/>
      <c r="F145" s="113"/>
      <c r="G145" s="114"/>
      <c r="H145" s="115"/>
      <c r="I145" s="70">
        <f>МАЙ.25!I145+F145-E145</f>
        <v>-1350</v>
      </c>
      <c r="J145" s="14"/>
    </row>
    <row r="146" spans="1:10">
      <c r="A146" s="6"/>
      <c r="B146" s="132">
        <v>140</v>
      </c>
      <c r="C146" s="81"/>
      <c r="D146" s="19"/>
      <c r="E146" s="70"/>
      <c r="F146" s="113"/>
      <c r="G146" s="114"/>
      <c r="H146" s="115"/>
      <c r="I146" s="70">
        <f>МАЙ.25!I146+F146-E146</f>
        <v>-1350</v>
      </c>
      <c r="J146" s="14"/>
    </row>
    <row r="147" spans="1:10">
      <c r="A147" s="6"/>
      <c r="B147" s="132">
        <v>141</v>
      </c>
      <c r="C147" s="81"/>
      <c r="D147" s="19"/>
      <c r="E147" s="70"/>
      <c r="F147" s="113"/>
      <c r="G147" s="114"/>
      <c r="H147" s="115"/>
      <c r="I147" s="70">
        <f>МАЙ.25!I147+F147-E147</f>
        <v>0</v>
      </c>
      <c r="J147" s="14"/>
    </row>
    <row r="148" spans="1:10">
      <c r="A148" s="6"/>
      <c r="B148" s="132">
        <v>142</v>
      </c>
      <c r="C148" s="81"/>
      <c r="D148" s="19"/>
      <c r="E148" s="70"/>
      <c r="F148" s="113"/>
      <c r="G148" s="114"/>
      <c r="H148" s="115"/>
      <c r="I148" s="70">
        <f>МАЙ.25!I148+F148-E148</f>
        <v>-1350</v>
      </c>
      <c r="J148" s="14"/>
    </row>
    <row r="149" spans="1:10">
      <c r="A149" s="7"/>
      <c r="B149" s="132">
        <v>143</v>
      </c>
      <c r="C149" s="81"/>
      <c r="D149" s="19"/>
      <c r="E149" s="70"/>
      <c r="F149" s="113"/>
      <c r="G149" s="114"/>
      <c r="H149" s="115"/>
      <c r="I149" s="70">
        <f>МАЙ.25!I149+F149-E149</f>
        <v>-1350</v>
      </c>
      <c r="J149" s="14"/>
    </row>
    <row r="150" spans="1:10">
      <c r="A150" s="7"/>
      <c r="B150" s="132">
        <v>144</v>
      </c>
      <c r="C150" s="81"/>
      <c r="D150" s="19"/>
      <c r="E150" s="70"/>
      <c r="F150" s="113"/>
      <c r="G150" s="114"/>
      <c r="H150" s="115"/>
      <c r="I150" s="70">
        <f>МАЙ.25!I150+F150-E150</f>
        <v>-1350</v>
      </c>
      <c r="J150" s="14"/>
    </row>
    <row r="151" spans="1:10">
      <c r="A151" s="7"/>
      <c r="B151" s="132">
        <f>B150+1</f>
        <v>145</v>
      </c>
      <c r="C151" s="81"/>
      <c r="D151" s="19"/>
      <c r="E151" s="70"/>
      <c r="F151" s="113"/>
      <c r="G151" s="114"/>
      <c r="H151" s="115"/>
      <c r="I151" s="70">
        <f>МАЙ.25!I151+F151-E151</f>
        <v>-1350</v>
      </c>
      <c r="J151" s="14"/>
    </row>
    <row r="152" spans="1:10">
      <c r="A152" s="7"/>
      <c r="B152" s="132">
        <f t="shared" ref="B152:B177" si="2">B151+1</f>
        <v>146</v>
      </c>
      <c r="C152" s="81"/>
      <c r="D152" s="19"/>
      <c r="E152" s="70"/>
      <c r="F152" s="113"/>
      <c r="G152" s="114"/>
      <c r="H152" s="115"/>
      <c r="I152" s="70">
        <f>МАЙ.25!I152+F152-E152</f>
        <v>-1350</v>
      </c>
      <c r="J152" s="14"/>
    </row>
    <row r="153" spans="1:10">
      <c r="A153" s="7"/>
      <c r="B153" s="132">
        <f t="shared" si="2"/>
        <v>147</v>
      </c>
      <c r="C153" s="91"/>
      <c r="D153" s="19"/>
      <c r="E153" s="70"/>
      <c r="F153" s="113"/>
      <c r="G153" s="114"/>
      <c r="H153" s="115"/>
      <c r="I153" s="70">
        <f>МАЙ.25!I153+F153-E153</f>
        <v>-1350</v>
      </c>
      <c r="J153" s="14"/>
    </row>
    <row r="154" spans="1:10">
      <c r="A154" s="7"/>
      <c r="B154" s="132">
        <f t="shared" si="2"/>
        <v>148</v>
      </c>
      <c r="C154" s="90"/>
      <c r="D154" s="19"/>
      <c r="E154" s="70"/>
      <c r="F154" s="113"/>
      <c r="G154" s="114"/>
      <c r="H154" s="115"/>
      <c r="I154" s="70">
        <f>МАЙ.25!I154+F154-E154</f>
        <v>0</v>
      </c>
      <c r="J154" s="14"/>
    </row>
    <row r="155" spans="1:10">
      <c r="A155" s="7"/>
      <c r="B155" s="132">
        <f t="shared" si="2"/>
        <v>149</v>
      </c>
      <c r="C155" s="90"/>
      <c r="D155" s="19"/>
      <c r="E155" s="70"/>
      <c r="F155" s="113"/>
      <c r="G155" s="114"/>
      <c r="H155" s="115"/>
      <c r="I155" s="70">
        <f>МАЙ.25!I155+F155-E155</f>
        <v>0</v>
      </c>
      <c r="J155" s="14"/>
    </row>
    <row r="156" spans="1:10">
      <c r="A156" s="7"/>
      <c r="B156" s="132">
        <f t="shared" si="2"/>
        <v>150</v>
      </c>
      <c r="C156" s="81"/>
      <c r="D156" s="19"/>
      <c r="E156" s="70"/>
      <c r="F156" s="113"/>
      <c r="G156" s="114"/>
      <c r="H156" s="115"/>
      <c r="I156" s="70">
        <f>МАЙ.25!I156+F156-E156</f>
        <v>0</v>
      </c>
      <c r="J156" s="14"/>
    </row>
    <row r="157" spans="1:10">
      <c r="A157" s="7"/>
      <c r="B157" s="132">
        <f t="shared" si="2"/>
        <v>151</v>
      </c>
      <c r="C157" s="81"/>
      <c r="D157" s="19"/>
      <c r="E157" s="70"/>
      <c r="F157" s="113"/>
      <c r="G157" s="114"/>
      <c r="H157" s="115"/>
      <c r="I157" s="70">
        <f>МАЙ.25!I157+F157-E157</f>
        <v>-1350</v>
      </c>
      <c r="J157" s="14"/>
    </row>
    <row r="158" spans="1:10">
      <c r="A158" s="7"/>
      <c r="B158" s="132">
        <f t="shared" si="2"/>
        <v>152</v>
      </c>
      <c r="C158" s="86"/>
      <c r="D158" s="19"/>
      <c r="E158" s="70"/>
      <c r="F158" s="113"/>
      <c r="G158" s="114"/>
      <c r="H158" s="115"/>
      <c r="I158" s="70">
        <f>МАЙ.25!I158+F158-E158</f>
        <v>-1350</v>
      </c>
      <c r="J158" s="14"/>
    </row>
    <row r="159" spans="1:10">
      <c r="A159" s="7"/>
      <c r="B159" s="132">
        <f t="shared" si="2"/>
        <v>153</v>
      </c>
      <c r="C159" s="86"/>
      <c r="D159" s="19"/>
      <c r="E159" s="70"/>
      <c r="F159" s="113"/>
      <c r="G159" s="114"/>
      <c r="H159" s="115"/>
      <c r="I159" s="70">
        <f>МАЙ.25!I159+F159-E159</f>
        <v>0</v>
      </c>
      <c r="J159" s="14"/>
    </row>
    <row r="160" spans="1:10">
      <c r="A160" s="7"/>
      <c r="B160" s="132">
        <f t="shared" si="2"/>
        <v>154</v>
      </c>
      <c r="C160" s="81"/>
      <c r="D160" s="19"/>
      <c r="E160" s="70"/>
      <c r="F160" s="113"/>
      <c r="G160" s="114"/>
      <c r="H160" s="115"/>
      <c r="I160" s="70">
        <f>МАЙ.25!I160+F160-E160</f>
        <v>-50</v>
      </c>
      <c r="J160" s="14"/>
    </row>
    <row r="161" spans="1:10">
      <c r="A161" s="7"/>
      <c r="B161" s="132">
        <f t="shared" si="2"/>
        <v>155</v>
      </c>
      <c r="C161" s="73"/>
      <c r="D161" s="19"/>
      <c r="E161" s="70"/>
      <c r="F161" s="113"/>
      <c r="G161" s="114"/>
      <c r="H161" s="115"/>
      <c r="I161" s="70">
        <f>МАЙ.25!I161+F161-E161</f>
        <v>-1350</v>
      </c>
      <c r="J161" s="14"/>
    </row>
    <row r="162" spans="1:10">
      <c r="A162" s="7"/>
      <c r="B162" s="132">
        <f t="shared" si="2"/>
        <v>156</v>
      </c>
      <c r="C162" s="73"/>
      <c r="D162" s="19"/>
      <c r="E162" s="70"/>
      <c r="F162" s="113"/>
      <c r="G162" s="114"/>
      <c r="H162" s="115"/>
      <c r="I162" s="70">
        <f>МАЙ.25!I162+F162-E162</f>
        <v>-1350</v>
      </c>
      <c r="J162" s="14"/>
    </row>
    <row r="163" spans="1:10">
      <c r="A163" s="7"/>
      <c r="B163" s="132">
        <f t="shared" si="2"/>
        <v>157</v>
      </c>
      <c r="C163" s="73"/>
      <c r="D163" s="19"/>
      <c r="E163" s="70"/>
      <c r="F163" s="113"/>
      <c r="G163" s="114"/>
      <c r="H163" s="115"/>
      <c r="I163" s="70">
        <f>МАЙ.25!I163+F163-E163</f>
        <v>-1350</v>
      </c>
      <c r="J163" s="14"/>
    </row>
    <row r="164" spans="1:10">
      <c r="A164" s="7"/>
      <c r="B164" s="132">
        <f t="shared" si="2"/>
        <v>158</v>
      </c>
      <c r="C164" s="73"/>
      <c r="D164" s="19"/>
      <c r="E164" s="70"/>
      <c r="F164" s="113"/>
      <c r="G164" s="114"/>
      <c r="H164" s="115"/>
      <c r="I164" s="70">
        <f>МАЙ.25!I164+F164-E164</f>
        <v>-1350</v>
      </c>
      <c r="J164" s="178"/>
    </row>
    <row r="165" spans="1:10">
      <c r="A165" s="7"/>
      <c r="B165" s="132">
        <f t="shared" si="2"/>
        <v>159</v>
      </c>
      <c r="C165" s="73"/>
      <c r="D165" s="19"/>
      <c r="E165" s="70"/>
      <c r="F165" s="113"/>
      <c r="G165" s="114"/>
      <c r="H165" s="115"/>
      <c r="I165" s="70">
        <f>МАЙ.25!I165+F165-E165</f>
        <v>-1350</v>
      </c>
      <c r="J165" s="14"/>
    </row>
    <row r="166" spans="1:10">
      <c r="A166" s="7"/>
      <c r="B166" s="132">
        <f t="shared" si="2"/>
        <v>160</v>
      </c>
      <c r="C166" s="73"/>
      <c r="D166" s="19"/>
      <c r="E166" s="70"/>
      <c r="F166" s="113"/>
      <c r="G166" s="114"/>
      <c r="H166" s="115"/>
      <c r="I166" s="70">
        <f>МАЙ.25!I166+F166-E166</f>
        <v>-1350</v>
      </c>
      <c r="J166" s="14"/>
    </row>
    <row r="167" spans="1:10">
      <c r="A167" s="7"/>
      <c r="B167" s="132">
        <f t="shared" si="2"/>
        <v>161</v>
      </c>
      <c r="C167" s="73"/>
      <c r="D167" s="19"/>
      <c r="E167" s="70"/>
      <c r="F167" s="113"/>
      <c r="G167" s="114"/>
      <c r="H167" s="115"/>
      <c r="I167" s="70">
        <f>МАЙ.25!I167+F167-E167</f>
        <v>-1350</v>
      </c>
      <c r="J167" s="14"/>
    </row>
    <row r="168" spans="1:10">
      <c r="A168" s="7"/>
      <c r="B168" s="132">
        <f t="shared" si="2"/>
        <v>162</v>
      </c>
      <c r="C168" s="73"/>
      <c r="D168" s="19"/>
      <c r="E168" s="70"/>
      <c r="F168" s="113"/>
      <c r="G168" s="114"/>
      <c r="H168" s="115"/>
      <c r="I168" s="70">
        <f>МАЙ.25!I168+F168-E168</f>
        <v>-1350</v>
      </c>
      <c r="J168" s="14"/>
    </row>
    <row r="169" spans="1:10">
      <c r="A169" s="7"/>
      <c r="B169" s="132">
        <v>163</v>
      </c>
      <c r="C169" s="73"/>
      <c r="D169" s="19"/>
      <c r="E169" s="70"/>
      <c r="F169" s="113"/>
      <c r="G169" s="114"/>
      <c r="H169" s="115"/>
      <c r="I169" s="70">
        <f>МАЙ.25!I169+F169-E169</f>
        <v>0</v>
      </c>
      <c r="J169" s="14"/>
    </row>
    <row r="170" spans="1:10">
      <c r="A170" s="7"/>
      <c r="B170" s="132">
        <v>164</v>
      </c>
      <c r="C170" s="91"/>
      <c r="D170" s="19"/>
      <c r="E170" s="70"/>
      <c r="F170" s="113"/>
      <c r="G170" s="114"/>
      <c r="H170" s="115"/>
      <c r="I170" s="70">
        <f>МАЙ.25!I170+F170-E170</f>
        <v>0</v>
      </c>
      <c r="J170" s="14"/>
    </row>
    <row r="171" spans="1:10">
      <c r="A171" s="7"/>
      <c r="B171" s="132">
        <f t="shared" si="2"/>
        <v>165</v>
      </c>
      <c r="C171" s="91"/>
      <c r="D171" s="19"/>
      <c r="E171" s="70"/>
      <c r="F171" s="113"/>
      <c r="G171" s="114"/>
      <c r="H171" s="115"/>
      <c r="I171" s="70">
        <f>МАЙ.25!I171+F171-E171</f>
        <v>0</v>
      </c>
      <c r="J171" s="14"/>
    </row>
    <row r="172" spans="1:10">
      <c r="A172" s="7"/>
      <c r="B172" s="132">
        <f t="shared" si="2"/>
        <v>166</v>
      </c>
      <c r="C172" s="91"/>
      <c r="D172" s="19"/>
      <c r="E172" s="70"/>
      <c r="F172" s="113"/>
      <c r="G172" s="114"/>
      <c r="H172" s="115"/>
      <c r="I172" s="70">
        <f>МАЙ.25!I172+F172-E172</f>
        <v>0</v>
      </c>
      <c r="J172" s="14"/>
    </row>
    <row r="173" spans="1:10">
      <c r="A173" s="7"/>
      <c r="B173" s="132">
        <f t="shared" si="2"/>
        <v>167</v>
      </c>
      <c r="C173" s="73"/>
      <c r="D173" s="19"/>
      <c r="E173" s="70"/>
      <c r="F173" s="113"/>
      <c r="G173" s="114"/>
      <c r="H173" s="115"/>
      <c r="I173" s="70">
        <f>МАЙ.25!I173+F173-E173</f>
        <v>-1350</v>
      </c>
      <c r="J173" s="14"/>
    </row>
    <row r="174" spans="1:10">
      <c r="A174" s="7"/>
      <c r="B174" s="132">
        <f t="shared" si="2"/>
        <v>168</v>
      </c>
      <c r="C174" s="73"/>
      <c r="D174" s="19"/>
      <c r="E174" s="70"/>
      <c r="F174" s="113"/>
      <c r="G174" s="114"/>
      <c r="H174" s="115"/>
      <c r="I174" s="70">
        <f>МАЙ.25!I174+F174-E174</f>
        <v>-1350</v>
      </c>
      <c r="J174" s="14"/>
    </row>
    <row r="175" spans="1:10">
      <c r="A175" s="7"/>
      <c r="B175" s="132">
        <f t="shared" si="2"/>
        <v>169</v>
      </c>
      <c r="C175" s="73"/>
      <c r="D175" s="19"/>
      <c r="E175" s="70"/>
      <c r="F175" s="113"/>
      <c r="G175" s="114"/>
      <c r="H175" s="115"/>
      <c r="I175" s="70">
        <f>МАЙ.25!I175+F175-E175</f>
        <v>-1350</v>
      </c>
      <c r="J175" s="14"/>
    </row>
    <row r="176" spans="1:10">
      <c r="A176" s="7"/>
      <c r="B176" s="132">
        <f t="shared" si="2"/>
        <v>170</v>
      </c>
      <c r="C176" s="73"/>
      <c r="D176" s="19"/>
      <c r="E176" s="70"/>
      <c r="F176" s="113"/>
      <c r="G176" s="114"/>
      <c r="H176" s="115"/>
      <c r="I176" s="70">
        <f>МАЙ.25!I176+F176-E176</f>
        <v>-1350</v>
      </c>
      <c r="J176" s="14"/>
    </row>
    <row r="177" spans="1:10">
      <c r="A177" s="7"/>
      <c r="B177" s="132">
        <f t="shared" si="2"/>
        <v>171</v>
      </c>
      <c r="C177" s="73"/>
      <c r="D177" s="19"/>
      <c r="E177" s="70"/>
      <c r="F177" s="113"/>
      <c r="G177" s="114"/>
      <c r="H177" s="115"/>
      <c r="I177" s="70">
        <f>МАЙ.25!I177+F177-E177</f>
        <v>-1350</v>
      </c>
      <c r="J177" s="14"/>
    </row>
    <row r="178" spans="1:10">
      <c r="A178" s="7"/>
      <c r="B178" s="132">
        <v>172</v>
      </c>
      <c r="C178" s="73"/>
      <c r="D178" s="19"/>
      <c r="E178" s="70"/>
      <c r="F178" s="113"/>
      <c r="G178" s="114"/>
      <c r="H178" s="115"/>
      <c r="I178" s="70">
        <f>МАЙ.25!I178+F178-E178</f>
        <v>-1350</v>
      </c>
      <c r="J178" s="14"/>
    </row>
    <row r="179" spans="1:10">
      <c r="A179" s="7"/>
      <c r="B179" s="132">
        <v>173</v>
      </c>
      <c r="C179" s="73"/>
      <c r="D179" s="19"/>
      <c r="E179" s="70"/>
      <c r="F179" s="113"/>
      <c r="G179" s="114"/>
      <c r="H179" s="115"/>
      <c r="I179" s="70">
        <f>МАЙ.25!I179+F179-E179</f>
        <v>-1350</v>
      </c>
      <c r="J179" s="14"/>
    </row>
    <row r="180" spans="1:10">
      <c r="A180" s="7"/>
      <c r="B180" s="132" t="s">
        <v>22</v>
      </c>
      <c r="C180" s="73"/>
      <c r="D180" s="19"/>
      <c r="E180" s="70"/>
      <c r="F180" s="113"/>
      <c r="G180" s="114"/>
      <c r="H180" s="115"/>
      <c r="I180" s="70">
        <f>МАЙ.25!I180+F180-E180</f>
        <v>-2700</v>
      </c>
      <c r="J180" s="14"/>
    </row>
    <row r="181" spans="1:10">
      <c r="A181" s="6"/>
      <c r="B181" s="132">
        <v>175</v>
      </c>
      <c r="C181" s="73"/>
      <c r="D181" s="19"/>
      <c r="E181" s="70"/>
      <c r="F181" s="113"/>
      <c r="G181" s="114"/>
      <c r="H181" s="115"/>
      <c r="I181" s="70">
        <f>МАЙ.25!I181+F181-E181</f>
        <v>-1350</v>
      </c>
      <c r="J181" s="14"/>
    </row>
    <row r="182" spans="1:10">
      <c r="A182" s="6"/>
      <c r="B182" s="132">
        <f>B181+1</f>
        <v>176</v>
      </c>
      <c r="C182" s="73"/>
      <c r="D182" s="19"/>
      <c r="E182" s="70"/>
      <c r="F182" s="113"/>
      <c r="G182" s="114"/>
      <c r="H182" s="115"/>
      <c r="I182" s="70">
        <f>МАЙ.25!I182+F182-E182</f>
        <v>-1350</v>
      </c>
      <c r="J182" s="14"/>
    </row>
    <row r="183" spans="1:10">
      <c r="A183" s="6"/>
      <c r="B183" s="132">
        <f t="shared" ref="B183:B246" si="3">B182+1</f>
        <v>177</v>
      </c>
      <c r="C183" s="73"/>
      <c r="D183" s="19"/>
      <c r="E183" s="70"/>
      <c r="F183" s="113"/>
      <c r="G183" s="114"/>
      <c r="H183" s="115"/>
      <c r="I183" s="70">
        <f>МАЙ.25!I183+F183-E183</f>
        <v>-1350</v>
      </c>
      <c r="J183" s="178"/>
    </row>
    <row r="184" spans="1:10">
      <c r="A184" s="6"/>
      <c r="B184" s="132">
        <f t="shared" si="3"/>
        <v>178</v>
      </c>
      <c r="C184" s="73"/>
      <c r="D184" s="19"/>
      <c r="E184" s="70"/>
      <c r="F184" s="113"/>
      <c r="G184" s="114"/>
      <c r="H184" s="115"/>
      <c r="I184" s="70">
        <f>МАЙ.25!I184+F184-E184</f>
        <v>-1350</v>
      </c>
      <c r="J184" s="178"/>
    </row>
    <row r="185" spans="1:10">
      <c r="A185" s="6"/>
      <c r="B185" s="132">
        <f t="shared" si="3"/>
        <v>179</v>
      </c>
      <c r="C185" s="73"/>
      <c r="D185" s="19"/>
      <c r="E185" s="70"/>
      <c r="F185" s="113"/>
      <c r="G185" s="114"/>
      <c r="H185" s="115"/>
      <c r="I185" s="70">
        <f>МАЙ.25!I185+F185-E185</f>
        <v>-1350</v>
      </c>
      <c r="J185" s="14"/>
    </row>
    <row r="186" spans="1:10">
      <c r="A186" s="6"/>
      <c r="B186" s="132">
        <f t="shared" si="3"/>
        <v>180</v>
      </c>
      <c r="C186" s="73"/>
      <c r="D186" s="19"/>
      <c r="E186" s="70"/>
      <c r="F186" s="113"/>
      <c r="G186" s="114"/>
      <c r="H186" s="115"/>
      <c r="I186" s="70">
        <f>МАЙ.25!I186+F186-E186</f>
        <v>-1350</v>
      </c>
      <c r="J186" s="14"/>
    </row>
    <row r="187" spans="1:10">
      <c r="A187" s="6"/>
      <c r="B187" s="132">
        <f t="shared" si="3"/>
        <v>181</v>
      </c>
      <c r="C187" s="73"/>
      <c r="D187" s="19"/>
      <c r="E187" s="70"/>
      <c r="F187" s="113"/>
      <c r="G187" s="114"/>
      <c r="H187" s="115"/>
      <c r="I187" s="70">
        <f>МАЙ.25!I187+F187-E187</f>
        <v>12150</v>
      </c>
      <c r="J187" s="14"/>
    </row>
    <row r="188" spans="1:10">
      <c r="A188" s="6"/>
      <c r="B188" s="132">
        <f t="shared" si="3"/>
        <v>182</v>
      </c>
      <c r="C188" s="73"/>
      <c r="D188" s="19"/>
      <c r="E188" s="70"/>
      <c r="F188" s="113"/>
      <c r="G188" s="114"/>
      <c r="H188" s="115"/>
      <c r="I188" s="70">
        <f>МАЙ.25!I188+F188-E188</f>
        <v>12150</v>
      </c>
      <c r="J188" s="14"/>
    </row>
    <row r="189" spans="1:10">
      <c r="A189" s="6"/>
      <c r="B189" s="132">
        <f t="shared" si="3"/>
        <v>183</v>
      </c>
      <c r="C189" s="73"/>
      <c r="D189" s="19"/>
      <c r="E189" s="70"/>
      <c r="F189" s="113"/>
      <c r="G189" s="114"/>
      <c r="H189" s="115"/>
      <c r="I189" s="70">
        <f>МАЙ.25!I189+F189-E189</f>
        <v>0</v>
      </c>
      <c r="J189" s="14"/>
    </row>
    <row r="190" spans="1:10">
      <c r="A190" s="6"/>
      <c r="B190" s="132">
        <f t="shared" si="3"/>
        <v>184</v>
      </c>
      <c r="C190" s="73"/>
      <c r="D190" s="19"/>
      <c r="E190" s="70"/>
      <c r="F190" s="113"/>
      <c r="G190" s="114"/>
      <c r="H190" s="115"/>
      <c r="I190" s="70">
        <f>МАЙ.25!I190+F190-E190</f>
        <v>-1350</v>
      </c>
      <c r="J190" s="14"/>
    </row>
    <row r="191" spans="1:10">
      <c r="A191" s="6"/>
      <c r="B191" s="132">
        <f t="shared" si="3"/>
        <v>185</v>
      </c>
      <c r="C191" s="73"/>
      <c r="D191" s="19"/>
      <c r="E191" s="70"/>
      <c r="F191" s="113"/>
      <c r="G191" s="114"/>
      <c r="H191" s="115"/>
      <c r="I191" s="70">
        <f>МАЙ.25!I191+F191-E191</f>
        <v>-1350</v>
      </c>
      <c r="J191" s="14"/>
    </row>
    <row r="192" spans="1:10">
      <c r="A192" s="6"/>
      <c r="B192" s="132">
        <f t="shared" si="3"/>
        <v>186</v>
      </c>
      <c r="C192" s="71"/>
      <c r="D192" s="19"/>
      <c r="E192" s="70"/>
      <c r="F192" s="113"/>
      <c r="G192" s="114"/>
      <c r="H192" s="115"/>
      <c r="I192" s="70">
        <f>МАЙ.25!I192+F192-E192</f>
        <v>-1350</v>
      </c>
      <c r="J192" s="14"/>
    </row>
    <row r="193" spans="1:10">
      <c r="A193" s="6"/>
      <c r="B193" s="132">
        <f t="shared" si="3"/>
        <v>187</v>
      </c>
      <c r="C193" s="73"/>
      <c r="D193" s="19"/>
      <c r="E193" s="70"/>
      <c r="F193" s="113"/>
      <c r="G193" s="114"/>
      <c r="H193" s="115"/>
      <c r="I193" s="70">
        <f>МАЙ.25!I193+F193-E193</f>
        <v>5400</v>
      </c>
      <c r="J193" s="14"/>
    </row>
    <row r="194" spans="1:10">
      <c r="A194" s="6"/>
      <c r="B194" s="132">
        <f t="shared" si="3"/>
        <v>188</v>
      </c>
      <c r="C194" s="73"/>
      <c r="D194" s="19"/>
      <c r="E194" s="70"/>
      <c r="F194" s="113"/>
      <c r="G194" s="114"/>
      <c r="H194" s="115"/>
      <c r="I194" s="70">
        <f>МАЙ.25!I194+F194-E194</f>
        <v>3650</v>
      </c>
      <c r="J194" s="14"/>
    </row>
    <row r="195" spans="1:10">
      <c r="A195" s="6"/>
      <c r="B195" s="132">
        <f t="shared" si="3"/>
        <v>189</v>
      </c>
      <c r="C195" s="73"/>
      <c r="D195" s="19"/>
      <c r="E195" s="70"/>
      <c r="F195" s="113"/>
      <c r="G195" s="114"/>
      <c r="H195" s="115"/>
      <c r="I195" s="70">
        <f>МАЙ.25!I195+F195-E195</f>
        <v>-1350</v>
      </c>
      <c r="J195" s="14"/>
    </row>
    <row r="196" spans="1:10">
      <c r="A196" s="6"/>
      <c r="B196" s="132">
        <f t="shared" si="3"/>
        <v>190</v>
      </c>
      <c r="C196" s="81"/>
      <c r="D196" s="19"/>
      <c r="E196" s="70"/>
      <c r="F196" s="113"/>
      <c r="G196" s="114"/>
      <c r="H196" s="115"/>
      <c r="I196" s="70">
        <f>МАЙ.25!I196+F196-E196</f>
        <v>0</v>
      </c>
      <c r="J196" s="14"/>
    </row>
    <row r="197" spans="1:10">
      <c r="A197" s="6"/>
      <c r="B197" s="132">
        <f t="shared" si="3"/>
        <v>191</v>
      </c>
      <c r="C197" s="73"/>
      <c r="D197" s="19"/>
      <c r="E197" s="70"/>
      <c r="F197" s="113"/>
      <c r="G197" s="114"/>
      <c r="H197" s="115"/>
      <c r="I197" s="70">
        <f>МАЙ.25!I197+F197-E197</f>
        <v>-1350</v>
      </c>
      <c r="J197" s="178"/>
    </row>
    <row r="198" spans="1:10">
      <c r="A198" s="6"/>
      <c r="B198" s="132">
        <f t="shared" si="3"/>
        <v>192</v>
      </c>
      <c r="C198" s="73"/>
      <c r="D198" s="19"/>
      <c r="E198" s="70"/>
      <c r="F198" s="113"/>
      <c r="G198" s="114"/>
      <c r="H198" s="115"/>
      <c r="I198" s="70">
        <f>МАЙ.25!I198+F198-E198</f>
        <v>-1350</v>
      </c>
      <c r="J198" s="14"/>
    </row>
    <row r="199" spans="1:10">
      <c r="A199" s="6"/>
      <c r="B199" s="132">
        <f t="shared" si="3"/>
        <v>193</v>
      </c>
      <c r="C199" s="73"/>
      <c r="D199" s="19"/>
      <c r="E199" s="70"/>
      <c r="F199" s="113"/>
      <c r="G199" s="114"/>
      <c r="H199" s="115"/>
      <c r="I199" s="70">
        <f>МАЙ.25!I199+F199-E199</f>
        <v>0</v>
      </c>
      <c r="J199" s="14"/>
    </row>
    <row r="200" spans="1:10">
      <c r="A200" s="6"/>
      <c r="B200" s="132">
        <f t="shared" si="3"/>
        <v>194</v>
      </c>
      <c r="C200" s="73"/>
      <c r="D200" s="19"/>
      <c r="E200" s="70"/>
      <c r="F200" s="113"/>
      <c r="G200" s="114"/>
      <c r="H200" s="115"/>
      <c r="I200" s="70">
        <f>МАЙ.25!I200+F200-E200</f>
        <v>0</v>
      </c>
      <c r="J200" s="14"/>
    </row>
    <row r="201" spans="1:10">
      <c r="A201" s="6"/>
      <c r="B201" s="132">
        <f t="shared" si="3"/>
        <v>195</v>
      </c>
      <c r="C201" s="73"/>
      <c r="D201" s="19"/>
      <c r="E201" s="70"/>
      <c r="F201" s="113"/>
      <c r="G201" s="114"/>
      <c r="H201" s="115"/>
      <c r="I201" s="70">
        <f>МАЙ.25!I201+F201-E201</f>
        <v>0</v>
      </c>
      <c r="J201" s="14"/>
    </row>
    <row r="202" spans="1:10">
      <c r="A202" s="6"/>
      <c r="B202" s="132">
        <f t="shared" si="3"/>
        <v>196</v>
      </c>
      <c r="C202" s="73"/>
      <c r="D202" s="19"/>
      <c r="E202" s="70"/>
      <c r="F202" s="113"/>
      <c r="G202" s="114"/>
      <c r="H202" s="115"/>
      <c r="I202" s="70">
        <f>МАЙ.25!I202+F202-E202</f>
        <v>0</v>
      </c>
      <c r="J202" s="14"/>
    </row>
    <row r="203" spans="1:10">
      <c r="A203" s="6"/>
      <c r="B203" s="132">
        <f t="shared" si="3"/>
        <v>197</v>
      </c>
      <c r="C203" s="73"/>
      <c r="D203" s="19"/>
      <c r="E203" s="70"/>
      <c r="F203" s="113"/>
      <c r="G203" s="114"/>
      <c r="H203" s="115"/>
      <c r="I203" s="70">
        <f>МАЙ.25!I203+F203-E203</f>
        <v>-1350</v>
      </c>
      <c r="J203" s="178"/>
    </row>
    <row r="204" spans="1:10">
      <c r="A204" s="6"/>
      <c r="B204" s="132">
        <f t="shared" si="3"/>
        <v>198</v>
      </c>
      <c r="C204" s="73"/>
      <c r="D204" s="19"/>
      <c r="E204" s="70"/>
      <c r="F204" s="113"/>
      <c r="G204" s="114"/>
      <c r="H204" s="115"/>
      <c r="I204" s="70">
        <f>МАЙ.25!I204+F204-E204</f>
        <v>-1350</v>
      </c>
      <c r="J204" s="14"/>
    </row>
    <row r="205" spans="1:10">
      <c r="A205" s="6"/>
      <c r="B205" s="132">
        <f t="shared" si="3"/>
        <v>199</v>
      </c>
      <c r="C205" s="73"/>
      <c r="D205" s="19"/>
      <c r="E205" s="70"/>
      <c r="F205" s="113"/>
      <c r="G205" s="114"/>
      <c r="H205" s="115"/>
      <c r="I205" s="70">
        <f>МАЙ.25!I205+F205-E205</f>
        <v>0</v>
      </c>
      <c r="J205" s="14"/>
    </row>
    <row r="206" spans="1:10">
      <c r="A206" s="6"/>
      <c r="B206" s="132">
        <f t="shared" si="3"/>
        <v>200</v>
      </c>
      <c r="C206" s="73"/>
      <c r="D206" s="19"/>
      <c r="E206" s="70"/>
      <c r="F206" s="113"/>
      <c r="G206" s="114"/>
      <c r="H206" s="115"/>
      <c r="I206" s="70">
        <f>МАЙ.25!I206+F206-E206</f>
        <v>0</v>
      </c>
      <c r="J206" s="14"/>
    </row>
    <row r="207" spans="1:10">
      <c r="A207" s="6"/>
      <c r="B207" s="132">
        <f t="shared" si="3"/>
        <v>201</v>
      </c>
      <c r="C207" s="73"/>
      <c r="D207" s="19"/>
      <c r="E207" s="70"/>
      <c r="F207" s="113"/>
      <c r="G207" s="114"/>
      <c r="H207" s="115"/>
      <c r="I207" s="70">
        <f>МАЙ.25!I207+F207-E207</f>
        <v>-1350</v>
      </c>
      <c r="J207" s="14"/>
    </row>
    <row r="208" spans="1:10">
      <c r="A208" s="6"/>
      <c r="B208" s="132">
        <f t="shared" si="3"/>
        <v>202</v>
      </c>
      <c r="C208" s="73"/>
      <c r="D208" s="19"/>
      <c r="E208" s="70"/>
      <c r="F208" s="113"/>
      <c r="G208" s="114"/>
      <c r="H208" s="115"/>
      <c r="I208" s="70">
        <f>МАЙ.25!I208+F208-E208</f>
        <v>-1350</v>
      </c>
      <c r="J208" s="14"/>
    </row>
    <row r="209" spans="1:10">
      <c r="A209" s="6"/>
      <c r="B209" s="132">
        <f t="shared" si="3"/>
        <v>203</v>
      </c>
      <c r="C209" s="73"/>
      <c r="D209" s="19"/>
      <c r="E209" s="70"/>
      <c r="F209" s="113"/>
      <c r="G209" s="114"/>
      <c r="H209" s="115"/>
      <c r="I209" s="70">
        <f>МАЙ.25!I209+F209-E209</f>
        <v>-1350</v>
      </c>
      <c r="J209" s="14"/>
    </row>
    <row r="210" spans="1:10">
      <c r="A210" s="6"/>
      <c r="B210" s="132">
        <f>B209+1</f>
        <v>204</v>
      </c>
      <c r="C210" s="73"/>
      <c r="D210" s="19"/>
      <c r="E210" s="70"/>
      <c r="F210" s="113"/>
      <c r="G210" s="114"/>
      <c r="H210" s="115"/>
      <c r="I210" s="70">
        <f>МАЙ.25!I210+F210-E210</f>
        <v>0</v>
      </c>
      <c r="J210" s="14"/>
    </row>
    <row r="211" spans="1:10">
      <c r="A211" s="6"/>
      <c r="B211" s="132">
        <f t="shared" si="3"/>
        <v>205</v>
      </c>
      <c r="C211" s="73"/>
      <c r="D211" s="19"/>
      <c r="E211" s="70"/>
      <c r="F211" s="113"/>
      <c r="G211" s="114"/>
      <c r="H211" s="115"/>
      <c r="I211" s="70">
        <f>МАЙ.25!I211+F211-E211</f>
        <v>-1350</v>
      </c>
      <c r="J211" s="14"/>
    </row>
    <row r="212" spans="1:10">
      <c r="A212" s="6"/>
      <c r="B212" s="132">
        <f t="shared" si="3"/>
        <v>206</v>
      </c>
      <c r="C212" s="73"/>
      <c r="D212" s="19"/>
      <c r="E212" s="70"/>
      <c r="F212" s="113"/>
      <c r="G212" s="114"/>
      <c r="H212" s="115"/>
      <c r="I212" s="70">
        <f>МАЙ.25!I212+F212-E212</f>
        <v>-1350</v>
      </c>
      <c r="J212" s="14"/>
    </row>
    <row r="213" spans="1:10">
      <c r="A213" s="6"/>
      <c r="B213" s="132">
        <f t="shared" si="3"/>
        <v>207</v>
      </c>
      <c r="C213" s="73"/>
      <c r="D213" s="19"/>
      <c r="E213" s="70"/>
      <c r="F213" s="113"/>
      <c r="G213" s="114"/>
      <c r="H213" s="115"/>
      <c r="I213" s="70">
        <f>МАЙ.25!I213+F213-E213</f>
        <v>-1350</v>
      </c>
      <c r="J213" s="14"/>
    </row>
    <row r="214" spans="1:10">
      <c r="A214" s="6"/>
      <c r="B214" s="132">
        <f t="shared" si="3"/>
        <v>208</v>
      </c>
      <c r="C214" s="73"/>
      <c r="D214" s="19"/>
      <c r="E214" s="70"/>
      <c r="F214" s="113"/>
      <c r="G214" s="114"/>
      <c r="H214" s="115"/>
      <c r="I214" s="70">
        <f>МАЙ.25!I214+F214-E214</f>
        <v>-1350</v>
      </c>
      <c r="J214" s="14"/>
    </row>
    <row r="215" spans="1:10">
      <c r="A215" s="6"/>
      <c r="B215" s="132">
        <f t="shared" si="3"/>
        <v>209</v>
      </c>
      <c r="C215" s="73"/>
      <c r="D215" s="19"/>
      <c r="E215" s="70"/>
      <c r="F215" s="113"/>
      <c r="G215" s="114"/>
      <c r="H215" s="115"/>
      <c r="I215" s="70">
        <f>МАЙ.25!I215+F215-E215</f>
        <v>-1350</v>
      </c>
      <c r="J215" s="14"/>
    </row>
    <row r="216" spans="1:10">
      <c r="A216" s="6"/>
      <c r="B216" s="132">
        <f t="shared" si="3"/>
        <v>210</v>
      </c>
      <c r="C216" s="73"/>
      <c r="D216" s="19"/>
      <c r="E216" s="70"/>
      <c r="F216" s="113"/>
      <c r="G216" s="114"/>
      <c r="H216" s="115"/>
      <c r="I216" s="70">
        <f>МАЙ.25!I216+F216-E216</f>
        <v>-1350</v>
      </c>
      <c r="J216" s="14"/>
    </row>
    <row r="217" spans="1:10">
      <c r="A217" s="6"/>
      <c r="B217" s="132">
        <f t="shared" si="3"/>
        <v>211</v>
      </c>
      <c r="C217" s="73"/>
      <c r="D217" s="19"/>
      <c r="E217" s="70"/>
      <c r="F217" s="113"/>
      <c r="G217" s="114"/>
      <c r="H217" s="115"/>
      <c r="I217" s="70">
        <f>МАЙ.25!I217+F217-E217</f>
        <v>-1350</v>
      </c>
      <c r="J217" s="14"/>
    </row>
    <row r="218" spans="1:10">
      <c r="A218" s="6"/>
      <c r="B218" s="132">
        <f t="shared" si="3"/>
        <v>212</v>
      </c>
      <c r="C218" s="73"/>
      <c r="D218" s="19"/>
      <c r="E218" s="70"/>
      <c r="F218" s="113"/>
      <c r="G218" s="114"/>
      <c r="H218" s="115"/>
      <c r="I218" s="70">
        <f>МАЙ.25!I218+F218-E218</f>
        <v>0</v>
      </c>
      <c r="J218" s="14"/>
    </row>
    <row r="219" spans="1:10">
      <c r="A219" s="6"/>
      <c r="B219" s="132">
        <f t="shared" si="3"/>
        <v>213</v>
      </c>
      <c r="C219" s="73"/>
      <c r="D219" s="19"/>
      <c r="E219" s="70"/>
      <c r="F219" s="113"/>
      <c r="G219" s="114"/>
      <c r="H219" s="115"/>
      <c r="I219" s="70">
        <f>МАЙ.25!I219+F219-E219</f>
        <v>-1350</v>
      </c>
      <c r="J219" s="178"/>
    </row>
    <row r="220" spans="1:10">
      <c r="A220" s="6"/>
      <c r="B220" s="132">
        <f t="shared" si="3"/>
        <v>214</v>
      </c>
      <c r="C220" s="73"/>
      <c r="D220" s="136"/>
      <c r="E220" s="70"/>
      <c r="F220" s="113"/>
      <c r="G220" s="114"/>
      <c r="H220" s="115"/>
      <c r="I220" s="70">
        <f>МАЙ.25!I220+F220-E220</f>
        <v>-1350</v>
      </c>
      <c r="J220" s="14"/>
    </row>
    <row r="221" spans="1:10">
      <c r="A221" s="6"/>
      <c r="B221" s="132">
        <f t="shared" si="3"/>
        <v>215</v>
      </c>
      <c r="C221" s="73"/>
      <c r="D221" s="19"/>
      <c r="E221" s="70"/>
      <c r="F221" s="113"/>
      <c r="G221" s="114"/>
      <c r="H221" s="115"/>
      <c r="I221" s="70">
        <f>МАЙ.25!I221+F221-E221</f>
        <v>-1350</v>
      </c>
      <c r="J221" s="14"/>
    </row>
    <row r="222" spans="1:10">
      <c r="A222" s="6"/>
      <c r="B222" s="132">
        <f t="shared" si="3"/>
        <v>216</v>
      </c>
      <c r="C222" s="73"/>
      <c r="D222" s="19"/>
      <c r="E222" s="70"/>
      <c r="F222" s="113"/>
      <c r="G222" s="114"/>
      <c r="H222" s="115"/>
      <c r="I222" s="70">
        <f>МАЙ.25!I222+F222-E222</f>
        <v>-1350</v>
      </c>
      <c r="J222" s="178"/>
    </row>
    <row r="223" spans="1:10">
      <c r="A223" s="6"/>
      <c r="B223" s="132">
        <f t="shared" si="3"/>
        <v>217</v>
      </c>
      <c r="C223" s="73"/>
      <c r="D223" s="19"/>
      <c r="E223" s="70"/>
      <c r="F223" s="113"/>
      <c r="G223" s="114"/>
      <c r="H223" s="115"/>
      <c r="I223" s="70">
        <f>МАЙ.25!I223+F223-E223</f>
        <v>-1350</v>
      </c>
      <c r="J223" s="14"/>
    </row>
    <row r="224" spans="1:10">
      <c r="A224" s="6"/>
      <c r="B224" s="132">
        <f t="shared" si="3"/>
        <v>218</v>
      </c>
      <c r="C224" s="73"/>
      <c r="D224" s="19"/>
      <c r="E224" s="70"/>
      <c r="F224" s="113"/>
      <c r="G224" s="114"/>
      <c r="H224" s="115"/>
      <c r="I224" s="70">
        <f>МАЙ.25!I224+F224-E224</f>
        <v>0</v>
      </c>
      <c r="J224" s="14"/>
    </row>
    <row r="225" spans="1:10">
      <c r="A225" s="6"/>
      <c r="B225" s="132">
        <f t="shared" si="3"/>
        <v>219</v>
      </c>
      <c r="C225" s="73"/>
      <c r="D225" s="19"/>
      <c r="E225" s="70"/>
      <c r="F225" s="113"/>
      <c r="G225" s="114"/>
      <c r="H225" s="115"/>
      <c r="I225" s="70">
        <f>МАЙ.25!I225+F225-E225</f>
        <v>0</v>
      </c>
      <c r="J225" s="14"/>
    </row>
    <row r="226" spans="1:10">
      <c r="A226" s="6"/>
      <c r="B226" s="132">
        <f t="shared" si="3"/>
        <v>220</v>
      </c>
      <c r="C226" s="73"/>
      <c r="D226" s="19"/>
      <c r="E226" s="70"/>
      <c r="F226" s="113"/>
      <c r="G226" s="114"/>
      <c r="H226" s="115"/>
      <c r="I226" s="70">
        <f>МАЙ.25!I226+F226-E226</f>
        <v>-1350</v>
      </c>
      <c r="J226" s="14"/>
    </row>
    <row r="227" spans="1:10">
      <c r="A227" s="6"/>
      <c r="B227" s="132">
        <f t="shared" si="3"/>
        <v>221</v>
      </c>
      <c r="C227" s="73"/>
      <c r="D227" s="19"/>
      <c r="E227" s="70"/>
      <c r="F227" s="113"/>
      <c r="G227" s="114"/>
      <c r="H227" s="115"/>
      <c r="I227" s="70">
        <f>МАЙ.25!I227+F227-E227</f>
        <v>-1350</v>
      </c>
      <c r="J227" s="14"/>
    </row>
    <row r="228" spans="1:10">
      <c r="A228" s="6"/>
      <c r="B228" s="132">
        <f t="shared" si="3"/>
        <v>222</v>
      </c>
      <c r="C228" s="73"/>
      <c r="D228" s="19"/>
      <c r="E228" s="70"/>
      <c r="F228" s="113"/>
      <c r="G228" s="114"/>
      <c r="H228" s="115"/>
      <c r="I228" s="70">
        <f>МАЙ.25!I228+F228-E228</f>
        <v>-1350</v>
      </c>
      <c r="J228" s="14"/>
    </row>
    <row r="229" spans="1:10">
      <c r="A229" s="6"/>
      <c r="B229" s="132">
        <f t="shared" si="3"/>
        <v>223</v>
      </c>
      <c r="C229" s="73"/>
      <c r="D229" s="19"/>
      <c r="E229" s="70"/>
      <c r="F229" s="113"/>
      <c r="G229" s="114"/>
      <c r="H229" s="115"/>
      <c r="I229" s="70">
        <f>МАЙ.25!I229+F229-E229</f>
        <v>-1350</v>
      </c>
      <c r="J229" s="14"/>
    </row>
    <row r="230" spans="1:10">
      <c r="A230" s="6"/>
      <c r="B230" s="132">
        <f t="shared" si="3"/>
        <v>224</v>
      </c>
      <c r="C230" s="73"/>
      <c r="D230" s="19"/>
      <c r="E230" s="70"/>
      <c r="F230" s="113"/>
      <c r="G230" s="114"/>
      <c r="H230" s="115"/>
      <c r="I230" s="70">
        <f>МАЙ.25!I230+F230-E230</f>
        <v>-1350</v>
      </c>
      <c r="J230" s="14"/>
    </row>
    <row r="231" spans="1:10">
      <c r="A231" s="6"/>
      <c r="B231" s="132">
        <f t="shared" si="3"/>
        <v>225</v>
      </c>
      <c r="C231" s="73"/>
      <c r="D231" s="19"/>
      <c r="E231" s="70"/>
      <c r="F231" s="113"/>
      <c r="G231" s="114"/>
      <c r="H231" s="115"/>
      <c r="I231" s="70">
        <f>МАЙ.25!I231+F231-E231</f>
        <v>-1350</v>
      </c>
      <c r="J231" s="14"/>
    </row>
    <row r="232" spans="1:10">
      <c r="A232" s="6"/>
      <c r="B232" s="132">
        <f t="shared" si="3"/>
        <v>226</v>
      </c>
      <c r="C232" s="73"/>
      <c r="D232" s="19"/>
      <c r="E232" s="70"/>
      <c r="F232" s="113"/>
      <c r="G232" s="114"/>
      <c r="H232" s="115"/>
      <c r="I232" s="70">
        <f>МАЙ.25!I232+F232-E232</f>
        <v>-1350</v>
      </c>
      <c r="J232" s="14"/>
    </row>
    <row r="233" spans="1:10">
      <c r="A233" s="6"/>
      <c r="B233" s="132">
        <f t="shared" si="3"/>
        <v>227</v>
      </c>
      <c r="C233" s="73"/>
      <c r="D233" s="19"/>
      <c r="E233" s="70"/>
      <c r="F233" s="113"/>
      <c r="G233" s="114"/>
      <c r="H233" s="115"/>
      <c r="I233" s="70">
        <f>МАЙ.25!I233+F233-E233</f>
        <v>-1350</v>
      </c>
      <c r="J233" s="14"/>
    </row>
    <row r="234" spans="1:10">
      <c r="A234" s="6"/>
      <c r="B234" s="132">
        <f t="shared" si="3"/>
        <v>228</v>
      </c>
      <c r="C234" s="73"/>
      <c r="D234" s="19"/>
      <c r="E234" s="70"/>
      <c r="F234" s="113"/>
      <c r="G234" s="114"/>
      <c r="H234" s="115"/>
      <c r="I234" s="70">
        <f>МАЙ.25!I234+F234-E234</f>
        <v>-1350</v>
      </c>
      <c r="J234" s="14"/>
    </row>
    <row r="235" spans="1:10">
      <c r="A235" s="6"/>
      <c r="B235" s="132">
        <f t="shared" si="3"/>
        <v>229</v>
      </c>
      <c r="C235" s="73"/>
      <c r="D235" s="19"/>
      <c r="E235" s="70"/>
      <c r="F235" s="113"/>
      <c r="G235" s="114"/>
      <c r="H235" s="115"/>
      <c r="I235" s="70">
        <f>МАЙ.25!I235+F235-E235</f>
        <v>-1350</v>
      </c>
      <c r="J235" s="14"/>
    </row>
    <row r="236" spans="1:10">
      <c r="A236" s="6"/>
      <c r="B236" s="132">
        <f t="shared" si="3"/>
        <v>230</v>
      </c>
      <c r="C236" s="73"/>
      <c r="D236" s="19"/>
      <c r="E236" s="70"/>
      <c r="F236" s="113"/>
      <c r="G236" s="114"/>
      <c r="H236" s="115"/>
      <c r="I236" s="70">
        <f>МАЙ.25!I236+F236-E236</f>
        <v>-1350</v>
      </c>
      <c r="J236" s="178"/>
    </row>
    <row r="237" spans="1:10">
      <c r="A237" s="6"/>
      <c r="B237" s="132">
        <f t="shared" si="3"/>
        <v>231</v>
      </c>
      <c r="C237" s="73"/>
      <c r="D237" s="19"/>
      <c r="E237" s="70"/>
      <c r="F237" s="113"/>
      <c r="G237" s="114"/>
      <c r="H237" s="115"/>
      <c r="I237" s="70">
        <f>МАЙ.25!I237+F237-E237</f>
        <v>-1350</v>
      </c>
      <c r="J237" s="14"/>
    </row>
    <row r="238" spans="1:10">
      <c r="A238" s="6"/>
      <c r="B238" s="132">
        <f t="shared" si="3"/>
        <v>232</v>
      </c>
      <c r="C238" s="73"/>
      <c r="D238" s="19"/>
      <c r="E238" s="70"/>
      <c r="F238" s="113"/>
      <c r="G238" s="114"/>
      <c r="H238" s="115"/>
      <c r="I238" s="70">
        <f>МАЙ.25!I238+F238-E238</f>
        <v>-1350</v>
      </c>
      <c r="J238" s="14"/>
    </row>
    <row r="239" spans="1:10">
      <c r="A239" s="6"/>
      <c r="B239" s="132">
        <f t="shared" si="3"/>
        <v>233</v>
      </c>
      <c r="C239" s="73"/>
      <c r="D239" s="19"/>
      <c r="E239" s="70"/>
      <c r="F239" s="113"/>
      <c r="G239" s="114"/>
      <c r="H239" s="115"/>
      <c r="I239" s="70">
        <f>МАЙ.25!I239+F239-E239</f>
        <v>-1350</v>
      </c>
      <c r="J239" s="14"/>
    </row>
    <row r="240" spans="1:10">
      <c r="A240" s="6"/>
      <c r="B240" s="132">
        <f t="shared" si="3"/>
        <v>234</v>
      </c>
      <c r="C240" s="73"/>
      <c r="D240" s="19"/>
      <c r="E240" s="70"/>
      <c r="F240" s="113"/>
      <c r="G240" s="114"/>
      <c r="H240" s="115"/>
      <c r="I240" s="70">
        <f>МАЙ.25!I240+F240-E240</f>
        <v>-1350</v>
      </c>
      <c r="J240" s="14"/>
    </row>
    <row r="241" spans="1:10">
      <c r="A241" s="6"/>
      <c r="B241" s="132">
        <f t="shared" si="3"/>
        <v>235</v>
      </c>
      <c r="C241" s="73"/>
      <c r="D241" s="19"/>
      <c r="E241" s="70"/>
      <c r="F241" s="113"/>
      <c r="G241" s="114"/>
      <c r="H241" s="115"/>
      <c r="I241" s="70">
        <f>МАЙ.25!I241+F241-E241</f>
        <v>-1350</v>
      </c>
      <c r="J241" s="14"/>
    </row>
    <row r="242" spans="1:10">
      <c r="A242" s="6"/>
      <c r="B242" s="132">
        <f t="shared" si="3"/>
        <v>236</v>
      </c>
      <c r="C242" s="73"/>
      <c r="D242" s="19"/>
      <c r="E242" s="70"/>
      <c r="F242" s="113"/>
      <c r="G242" s="114"/>
      <c r="H242" s="115"/>
      <c r="I242" s="70">
        <f>МАЙ.25!I242+F242-E242</f>
        <v>-1350</v>
      </c>
      <c r="J242" s="14"/>
    </row>
    <row r="243" spans="1:10">
      <c r="A243" s="6"/>
      <c r="B243" s="132">
        <f t="shared" si="3"/>
        <v>237</v>
      </c>
      <c r="C243" s="73"/>
      <c r="D243" s="19"/>
      <c r="E243" s="70"/>
      <c r="F243" s="113"/>
      <c r="G243" s="114"/>
      <c r="H243" s="115"/>
      <c r="I243" s="70">
        <f>МАЙ.25!I243+F243-E243</f>
        <v>-1350</v>
      </c>
      <c r="J243" s="14"/>
    </row>
    <row r="244" spans="1:10">
      <c r="A244" s="6"/>
      <c r="B244" s="132">
        <f t="shared" si="3"/>
        <v>238</v>
      </c>
      <c r="C244" s="73"/>
      <c r="D244" s="19"/>
      <c r="E244" s="70"/>
      <c r="F244" s="113"/>
      <c r="G244" s="114"/>
      <c r="H244" s="115"/>
      <c r="I244" s="70">
        <f>МАЙ.25!I244+F244-E244</f>
        <v>-1350</v>
      </c>
      <c r="J244" s="14"/>
    </row>
    <row r="245" spans="1:10">
      <c r="A245" s="6"/>
      <c r="B245" s="132">
        <f t="shared" si="3"/>
        <v>239</v>
      </c>
      <c r="C245" s="73"/>
      <c r="D245" s="19"/>
      <c r="E245" s="70"/>
      <c r="F245" s="113"/>
      <c r="G245" s="114"/>
      <c r="H245" s="115"/>
      <c r="I245" s="70">
        <f>МАЙ.25!I245+F245-E245</f>
        <v>-1350</v>
      </c>
      <c r="J245" s="14"/>
    </row>
    <row r="246" spans="1:10">
      <c r="A246" s="6"/>
      <c r="B246" s="132">
        <f t="shared" si="3"/>
        <v>240</v>
      </c>
      <c r="C246" s="73"/>
      <c r="D246" s="19"/>
      <c r="E246" s="70"/>
      <c r="F246" s="113"/>
      <c r="G246" s="114"/>
      <c r="H246" s="115"/>
      <c r="I246" s="70">
        <f>МАЙ.25!I246+F246-E246</f>
        <v>-1350</v>
      </c>
      <c r="J246" s="14"/>
    </row>
    <row r="247" spans="1:10">
      <c r="A247" s="6"/>
      <c r="B247" s="169">
        <v>241</v>
      </c>
      <c r="C247" s="73"/>
      <c r="D247" s="19"/>
      <c r="E247" s="70"/>
      <c r="F247" s="113"/>
      <c r="G247" s="114"/>
      <c r="H247" s="115"/>
      <c r="I247" s="70">
        <f>МАЙ.25!I247+F247-E247</f>
        <v>-1350</v>
      </c>
      <c r="J247" s="14"/>
    </row>
    <row r="248" spans="1:10">
      <c r="A248" s="7"/>
      <c r="B248" s="132" t="s">
        <v>23</v>
      </c>
      <c r="C248" s="73"/>
      <c r="D248" s="19"/>
      <c r="E248" s="70"/>
      <c r="F248" s="113"/>
      <c r="G248" s="114"/>
      <c r="H248" s="115"/>
      <c r="I248" s="70">
        <f>МАЙ.25!I248+F248-E248</f>
        <v>-2700</v>
      </c>
      <c r="J248" s="14"/>
    </row>
    <row r="249" spans="1:10">
      <c r="A249" s="7"/>
      <c r="B249" s="132" t="s">
        <v>24</v>
      </c>
      <c r="C249" s="73"/>
      <c r="D249" s="19"/>
      <c r="E249" s="70"/>
      <c r="F249" s="113"/>
      <c r="G249" s="114"/>
      <c r="H249" s="115"/>
      <c r="I249" s="70">
        <f>МАЙ.25!I249+F249-E249</f>
        <v>0</v>
      </c>
      <c r="J249" s="14"/>
    </row>
    <row r="250" spans="1:10">
      <c r="A250" s="7"/>
      <c r="B250" s="132">
        <f>243+1</f>
        <v>244</v>
      </c>
      <c r="C250" s="73"/>
      <c r="D250" s="19"/>
      <c r="E250" s="70"/>
      <c r="F250" s="113"/>
      <c r="G250" s="114"/>
      <c r="H250" s="115"/>
      <c r="I250" s="70">
        <f>МАЙ.25!I250+F250-E250</f>
        <v>0</v>
      </c>
      <c r="J250" s="14"/>
    </row>
    <row r="251" spans="1:10">
      <c r="A251" s="7"/>
      <c r="B251" s="132">
        <f t="shared" ref="B251:B271" si="4">B250+1</f>
        <v>245</v>
      </c>
      <c r="C251" s="73"/>
      <c r="D251" s="19"/>
      <c r="E251" s="70"/>
      <c r="F251" s="113"/>
      <c r="G251" s="114"/>
      <c r="H251" s="115"/>
      <c r="I251" s="70">
        <f>МАЙ.25!I251+F251-E251</f>
        <v>-1350</v>
      </c>
      <c r="J251" s="14"/>
    </row>
    <row r="252" spans="1:10">
      <c r="A252" s="7"/>
      <c r="B252" s="132">
        <f t="shared" si="4"/>
        <v>246</v>
      </c>
      <c r="C252" s="73"/>
      <c r="D252" s="19"/>
      <c r="E252" s="70"/>
      <c r="F252" s="113"/>
      <c r="G252" s="114"/>
      <c r="H252" s="115"/>
      <c r="I252" s="70">
        <f>МАЙ.25!I252+F252-E252</f>
        <v>0</v>
      </c>
      <c r="J252" s="14"/>
    </row>
    <row r="253" spans="1:10">
      <c r="A253" s="7"/>
      <c r="B253" s="132">
        <f t="shared" si="4"/>
        <v>247</v>
      </c>
      <c r="C253" s="73"/>
      <c r="D253" s="19"/>
      <c r="E253" s="70"/>
      <c r="F253" s="113"/>
      <c r="G253" s="114"/>
      <c r="H253" s="115"/>
      <c r="I253" s="70">
        <f>МАЙ.25!I253+F253-E253</f>
        <v>1450</v>
      </c>
      <c r="J253" s="14"/>
    </row>
    <row r="254" spans="1:10">
      <c r="A254" s="7"/>
      <c r="B254" s="132">
        <f t="shared" si="4"/>
        <v>248</v>
      </c>
      <c r="C254" s="73"/>
      <c r="D254" s="19"/>
      <c r="E254" s="70"/>
      <c r="F254" s="113"/>
      <c r="G254" s="114"/>
      <c r="H254" s="115"/>
      <c r="I254" s="70">
        <f>МАЙ.25!I254+F254-E254</f>
        <v>0</v>
      </c>
      <c r="J254" s="14"/>
    </row>
    <row r="255" spans="1:10">
      <c r="A255" s="7"/>
      <c r="B255" s="132">
        <f t="shared" si="4"/>
        <v>249</v>
      </c>
      <c r="C255" s="73"/>
      <c r="D255" s="19"/>
      <c r="E255" s="70"/>
      <c r="F255" s="113"/>
      <c r="G255" s="114"/>
      <c r="H255" s="115"/>
      <c r="I255" s="70">
        <f>МАЙ.25!I255+F255-E255</f>
        <v>-1350</v>
      </c>
      <c r="J255" s="14"/>
    </row>
    <row r="256" spans="1:10">
      <c r="A256" s="7"/>
      <c r="B256" s="132">
        <f t="shared" si="4"/>
        <v>250</v>
      </c>
      <c r="C256" s="73"/>
      <c r="D256" s="19"/>
      <c r="E256" s="70"/>
      <c r="F256" s="113"/>
      <c r="G256" s="114"/>
      <c r="H256" s="115"/>
      <c r="I256" s="70">
        <f>МАЙ.25!I256+F256-E256</f>
        <v>-1350</v>
      </c>
      <c r="J256" s="14"/>
    </row>
    <row r="257" spans="1:10">
      <c r="A257" s="7"/>
      <c r="B257" s="132">
        <f t="shared" si="4"/>
        <v>251</v>
      </c>
      <c r="C257" s="73"/>
      <c r="D257" s="19"/>
      <c r="E257" s="70"/>
      <c r="F257" s="113"/>
      <c r="G257" s="114"/>
      <c r="H257" s="115"/>
      <c r="I257" s="70">
        <f>МАЙ.25!I257+F257-E257</f>
        <v>-1350</v>
      </c>
      <c r="J257" s="14"/>
    </row>
    <row r="258" spans="1:10">
      <c r="A258" s="7"/>
      <c r="B258" s="132">
        <f t="shared" si="4"/>
        <v>252</v>
      </c>
      <c r="C258" s="73"/>
      <c r="D258" s="19"/>
      <c r="E258" s="70"/>
      <c r="F258" s="113"/>
      <c r="G258" s="114"/>
      <c r="H258" s="115"/>
      <c r="I258" s="70">
        <f>МАЙ.25!I258+F258-E258</f>
        <v>-1350</v>
      </c>
      <c r="J258" s="14"/>
    </row>
    <row r="259" spans="1:10">
      <c r="A259" s="7"/>
      <c r="B259" s="132">
        <f t="shared" si="4"/>
        <v>253</v>
      </c>
      <c r="C259" s="73"/>
      <c r="D259" s="19"/>
      <c r="E259" s="70"/>
      <c r="F259" s="113"/>
      <c r="G259" s="114"/>
      <c r="H259" s="115"/>
      <c r="I259" s="70">
        <f>МАЙ.25!I259+F259-E259</f>
        <v>0</v>
      </c>
      <c r="J259" s="14"/>
    </row>
    <row r="260" spans="1:10">
      <c r="A260" s="7"/>
      <c r="B260" s="132">
        <f t="shared" si="4"/>
        <v>254</v>
      </c>
      <c r="C260" s="73"/>
      <c r="D260" s="19"/>
      <c r="E260" s="70"/>
      <c r="F260" s="113"/>
      <c r="G260" s="114"/>
      <c r="H260" s="115"/>
      <c r="I260" s="70">
        <f>МАЙ.25!I260+F260-E260</f>
        <v>-1350</v>
      </c>
      <c r="J260" s="14"/>
    </row>
    <row r="261" spans="1:10">
      <c r="A261" s="7"/>
      <c r="B261" s="132">
        <v>256</v>
      </c>
      <c r="C261" s="73"/>
      <c r="D261" s="19"/>
      <c r="E261" s="70"/>
      <c r="F261" s="113"/>
      <c r="G261" s="114"/>
      <c r="H261" s="115"/>
      <c r="I261" s="70">
        <f>МАЙ.25!I261+F261-E261</f>
        <v>-1350</v>
      </c>
      <c r="J261" s="14"/>
    </row>
    <row r="262" spans="1:10">
      <c r="A262" s="7"/>
      <c r="B262" s="132">
        <v>258</v>
      </c>
      <c r="C262" s="73"/>
      <c r="D262" s="19"/>
      <c r="E262" s="70"/>
      <c r="F262" s="113"/>
      <c r="G262" s="114"/>
      <c r="H262" s="115"/>
      <c r="I262" s="70">
        <f>МАЙ.25!I262+F262-E262</f>
        <v>-1350</v>
      </c>
      <c r="J262" s="14"/>
    </row>
    <row r="263" spans="1:10">
      <c r="A263" s="7"/>
      <c r="B263" s="132">
        <f t="shared" si="4"/>
        <v>259</v>
      </c>
      <c r="C263" s="73"/>
      <c r="D263" s="19"/>
      <c r="E263" s="70"/>
      <c r="F263" s="113"/>
      <c r="G263" s="114"/>
      <c r="H263" s="115"/>
      <c r="I263" s="70">
        <f>МАЙ.25!I263+F263-E263</f>
        <v>0</v>
      </c>
      <c r="J263" s="14"/>
    </row>
    <row r="264" spans="1:10">
      <c r="A264" s="7"/>
      <c r="B264" s="132">
        <f t="shared" si="4"/>
        <v>260</v>
      </c>
      <c r="C264" s="73"/>
      <c r="D264" s="19"/>
      <c r="E264" s="70"/>
      <c r="F264" s="113"/>
      <c r="G264" s="114"/>
      <c r="H264" s="115"/>
      <c r="I264" s="70">
        <f>МАЙ.25!I264+F264-E264</f>
        <v>-1350</v>
      </c>
      <c r="J264" s="14"/>
    </row>
    <row r="265" spans="1:10">
      <c r="A265" s="7"/>
      <c r="B265" s="132">
        <f t="shared" si="4"/>
        <v>261</v>
      </c>
      <c r="C265" s="73"/>
      <c r="D265" s="19"/>
      <c r="E265" s="70"/>
      <c r="F265" s="113"/>
      <c r="G265" s="114"/>
      <c r="H265" s="115"/>
      <c r="I265" s="70">
        <f>МАЙ.25!I265+F265-E265</f>
        <v>0</v>
      </c>
      <c r="J265" s="14"/>
    </row>
    <row r="266" spans="1:10">
      <c r="A266" s="7"/>
      <c r="B266" s="132">
        <f t="shared" si="4"/>
        <v>262</v>
      </c>
      <c r="C266" s="73"/>
      <c r="D266" s="19"/>
      <c r="E266" s="70"/>
      <c r="F266" s="113"/>
      <c r="G266" s="114"/>
      <c r="H266" s="115"/>
      <c r="I266" s="70">
        <f>МАЙ.25!I266+F266-E266</f>
        <v>0</v>
      </c>
      <c r="J266" s="14"/>
    </row>
    <row r="267" spans="1:10">
      <c r="A267" s="7"/>
      <c r="B267" s="132">
        <f t="shared" si="4"/>
        <v>263</v>
      </c>
      <c r="C267" s="73"/>
      <c r="D267" s="19"/>
      <c r="E267" s="70"/>
      <c r="F267" s="113"/>
      <c r="G267" s="114"/>
      <c r="H267" s="115"/>
      <c r="I267" s="70">
        <f>МАЙ.25!I267+F267-E267</f>
        <v>-1350</v>
      </c>
      <c r="J267" s="14"/>
    </row>
    <row r="268" spans="1:10">
      <c r="A268" s="7"/>
      <c r="B268" s="132">
        <f t="shared" si="4"/>
        <v>264</v>
      </c>
      <c r="C268" s="73"/>
      <c r="D268" s="19"/>
      <c r="E268" s="70"/>
      <c r="F268" s="113"/>
      <c r="G268" s="114"/>
      <c r="H268" s="115"/>
      <c r="I268" s="70">
        <f>МАЙ.25!I268+F268-E268</f>
        <v>-1350</v>
      </c>
      <c r="J268" s="14"/>
    </row>
    <row r="269" spans="1:10">
      <c r="A269" s="7"/>
      <c r="B269" s="132">
        <f t="shared" si="4"/>
        <v>265</v>
      </c>
      <c r="C269" s="73"/>
      <c r="D269" s="19"/>
      <c r="E269" s="70"/>
      <c r="F269" s="113"/>
      <c r="G269" s="114"/>
      <c r="H269" s="115"/>
      <c r="I269" s="70">
        <f>МАЙ.25!I269+F269-E269</f>
        <v>-1350</v>
      </c>
      <c r="J269" s="14"/>
    </row>
    <row r="270" spans="1:10">
      <c r="A270" s="7"/>
      <c r="B270" s="132">
        <f t="shared" si="4"/>
        <v>266</v>
      </c>
      <c r="C270" s="81"/>
      <c r="D270" s="19"/>
      <c r="E270" s="70"/>
      <c r="F270" s="113"/>
      <c r="G270" s="114"/>
      <c r="H270" s="115"/>
      <c r="I270" s="70">
        <f>МАЙ.25!I270+F270-E270</f>
        <v>-1350</v>
      </c>
      <c r="J270" s="14"/>
    </row>
    <row r="271" spans="1:10">
      <c r="A271" s="7"/>
      <c r="B271" s="132">
        <f t="shared" si="4"/>
        <v>267</v>
      </c>
      <c r="C271" s="81"/>
      <c r="D271" s="19"/>
      <c r="E271" s="70"/>
      <c r="F271" s="113"/>
      <c r="G271" s="114"/>
      <c r="H271" s="115"/>
      <c r="I271" s="70">
        <f>МАЙ.25!I271+F271-E271</f>
        <v>-1350</v>
      </c>
      <c r="J271" s="14"/>
    </row>
    <row r="272" spans="1:10">
      <c r="A272" s="6"/>
      <c r="B272" s="132">
        <v>268</v>
      </c>
      <c r="C272" s="81"/>
      <c r="D272" s="19"/>
      <c r="E272" s="70"/>
      <c r="F272" s="113"/>
      <c r="G272" s="114"/>
      <c r="H272" s="115"/>
      <c r="I272" s="70">
        <f>МАЙ.25!I272+F272-E272</f>
        <v>-1350</v>
      </c>
      <c r="J272" s="14"/>
    </row>
    <row r="273" spans="1:10">
      <c r="A273" s="6"/>
      <c r="B273" s="132">
        <v>269</v>
      </c>
      <c r="C273" s="81"/>
      <c r="D273" s="19"/>
      <c r="E273" s="70"/>
      <c r="F273" s="113"/>
      <c r="G273" s="114"/>
      <c r="H273" s="115"/>
      <c r="I273" s="70">
        <f>МАЙ.25!I273+F273-E273</f>
        <v>-1350</v>
      </c>
      <c r="J273" s="14"/>
    </row>
    <row r="274" spans="1:10">
      <c r="A274" s="6"/>
      <c r="B274" s="132" t="s">
        <v>25</v>
      </c>
      <c r="C274" s="81"/>
      <c r="D274" s="19"/>
      <c r="E274" s="70"/>
      <c r="F274" s="113"/>
      <c r="G274" s="114"/>
      <c r="H274" s="115"/>
      <c r="I274" s="70">
        <f>МАЙ.25!I274+F274-E274</f>
        <v>-2700</v>
      </c>
      <c r="J274" s="14"/>
    </row>
    <row r="275" spans="1:10">
      <c r="A275" s="6"/>
      <c r="B275" s="132">
        <v>272</v>
      </c>
      <c r="C275" s="81"/>
      <c r="D275" s="19"/>
      <c r="E275" s="70"/>
      <c r="F275" s="113"/>
      <c r="G275" s="114"/>
      <c r="H275" s="115"/>
      <c r="I275" s="70">
        <f>МАЙ.25!I275+F275-E275</f>
        <v>-1350</v>
      </c>
      <c r="J275" s="14"/>
    </row>
    <row r="276" spans="1:10">
      <c r="A276" s="6"/>
      <c r="B276" s="132">
        <f>B275+1</f>
        <v>273</v>
      </c>
      <c r="C276" s="81"/>
      <c r="D276" s="19"/>
      <c r="E276" s="70"/>
      <c r="F276" s="113"/>
      <c r="G276" s="114"/>
      <c r="H276" s="115"/>
      <c r="I276" s="70">
        <f>МАЙ.25!I276+F276-E276</f>
        <v>-1350</v>
      </c>
      <c r="J276" s="14"/>
    </row>
    <row r="277" spans="1:10">
      <c r="A277" s="6"/>
      <c r="B277" s="132">
        <f>B276+1</f>
        <v>274</v>
      </c>
      <c r="C277" s="81"/>
      <c r="D277" s="19"/>
      <c r="E277" s="70"/>
      <c r="F277" s="113"/>
      <c r="G277" s="114"/>
      <c r="H277" s="115"/>
      <c r="I277" s="70">
        <f>МАЙ.25!I277+F277-E277</f>
        <v>0</v>
      </c>
      <c r="J277" s="14"/>
    </row>
    <row r="278" spans="1:10">
      <c r="A278" s="6"/>
      <c r="B278" s="132">
        <f>B277+1</f>
        <v>275</v>
      </c>
      <c r="C278" s="81"/>
      <c r="D278" s="19"/>
      <c r="E278" s="70"/>
      <c r="F278" s="113"/>
      <c r="G278" s="114"/>
      <c r="H278" s="115"/>
      <c r="I278" s="70">
        <f>МАЙ.25!I278+F278-E278</f>
        <v>0</v>
      </c>
      <c r="J278" s="14"/>
    </row>
    <row r="279" spans="1:10">
      <c r="A279" s="6"/>
      <c r="B279" s="132">
        <f>B278+1</f>
        <v>276</v>
      </c>
      <c r="C279" s="81"/>
      <c r="D279" s="19"/>
      <c r="E279" s="70"/>
      <c r="F279" s="113"/>
      <c r="G279" s="114"/>
      <c r="H279" s="115"/>
      <c r="I279" s="70">
        <f>МАЙ.25!I279+F279-E279</f>
        <v>-1350</v>
      </c>
      <c r="J279" s="14"/>
    </row>
    <row r="280" spans="1:10">
      <c r="A280" s="6"/>
      <c r="B280" s="132">
        <v>277</v>
      </c>
      <c r="C280" s="81"/>
      <c r="D280" s="19"/>
      <c r="E280" s="70"/>
      <c r="F280" s="113"/>
      <c r="G280" s="114"/>
      <c r="H280" s="115"/>
      <c r="I280" s="70">
        <f>МАЙ.25!I280+F280-E280</f>
        <v>-1350</v>
      </c>
      <c r="J280" s="14"/>
    </row>
    <row r="281" spans="1:10">
      <c r="A281" s="6"/>
      <c r="B281" s="132">
        <v>278</v>
      </c>
      <c r="C281" s="81"/>
      <c r="D281" s="19"/>
      <c r="E281" s="70"/>
      <c r="F281" s="113"/>
      <c r="G281" s="114"/>
      <c r="H281" s="115"/>
      <c r="I281" s="70">
        <f>МАЙ.25!I281+F281-E281</f>
        <v>-1350</v>
      </c>
      <c r="J281" s="14"/>
    </row>
    <row r="282" spans="1:10">
      <c r="A282" s="6"/>
      <c r="B282" s="132" t="s">
        <v>37</v>
      </c>
      <c r="C282" s="81"/>
      <c r="D282" s="19"/>
      <c r="E282" s="70"/>
      <c r="F282" s="113"/>
      <c r="G282" s="114"/>
      <c r="H282" s="115"/>
      <c r="I282" s="70">
        <f>МАЙ.25!I282+F282-E282</f>
        <v>-1350</v>
      </c>
      <c r="J282" s="14"/>
    </row>
    <row r="283" spans="1:10">
      <c r="A283" s="6"/>
      <c r="B283" s="132" t="s">
        <v>36</v>
      </c>
      <c r="C283" s="81"/>
      <c r="D283" s="19"/>
      <c r="E283" s="70"/>
      <c r="F283" s="113"/>
      <c r="G283" s="114"/>
      <c r="H283" s="115"/>
      <c r="I283" s="70">
        <f>МАЙ.25!I283+F283-E283</f>
        <v>-1350</v>
      </c>
      <c r="J283" s="14"/>
    </row>
    <row r="284" spans="1:10">
      <c r="A284" s="6"/>
      <c r="B284" s="151">
        <v>280</v>
      </c>
      <c r="C284" s="81"/>
      <c r="D284" s="19"/>
      <c r="E284" s="70"/>
      <c r="F284" s="113"/>
      <c r="G284" s="114"/>
      <c r="H284" s="115"/>
      <c r="I284" s="70">
        <f>МАЙ.25!I284+F284-E284</f>
        <v>-1350</v>
      </c>
      <c r="J284" s="14"/>
    </row>
    <row r="285" spans="1:10">
      <c r="A285" s="6"/>
      <c r="B285" s="132">
        <v>281</v>
      </c>
      <c r="C285" s="81"/>
      <c r="D285" s="19"/>
      <c r="E285" s="70"/>
      <c r="F285" s="113"/>
      <c r="G285" s="114"/>
      <c r="H285" s="115"/>
      <c r="I285" s="70">
        <f>МАЙ.25!I285+F285-E285</f>
        <v>-1350</v>
      </c>
      <c r="J285" s="14"/>
    </row>
    <row r="286" spans="1:10">
      <c r="A286" s="6"/>
      <c r="B286" s="132">
        <v>282</v>
      </c>
      <c r="C286" s="81"/>
      <c r="D286" s="19"/>
      <c r="E286" s="70"/>
      <c r="F286" s="113"/>
      <c r="G286" s="114"/>
      <c r="H286" s="115"/>
      <c r="I286" s="70">
        <f>МАЙ.25!I286+F286-E286</f>
        <v>-1350</v>
      </c>
      <c r="J286" s="14"/>
    </row>
    <row r="287" spans="1:10">
      <c r="A287" s="7"/>
      <c r="B287" s="132">
        <v>283</v>
      </c>
      <c r="C287" s="81"/>
      <c r="D287" s="19"/>
      <c r="E287" s="70"/>
      <c r="F287" s="113"/>
      <c r="G287" s="114"/>
      <c r="H287" s="115"/>
      <c r="I287" s="70">
        <f>МАЙ.25!I287+F287-E287</f>
        <v>-1350</v>
      </c>
      <c r="J287" s="14"/>
    </row>
    <row r="288" spans="1:10">
      <c r="A288" s="7"/>
      <c r="B288" s="132">
        <v>284</v>
      </c>
      <c r="C288" s="81"/>
      <c r="D288" s="19"/>
      <c r="E288" s="70"/>
      <c r="F288" s="113"/>
      <c r="G288" s="114"/>
      <c r="H288" s="115"/>
      <c r="I288" s="70">
        <f>МАЙ.25!I288+F288-E288</f>
        <v>-1350</v>
      </c>
      <c r="J288" s="14"/>
    </row>
    <row r="289" spans="1:10">
      <c r="A289" s="7"/>
      <c r="B289" s="132">
        <f>B288+1</f>
        <v>285</v>
      </c>
      <c r="C289" s="81"/>
      <c r="D289" s="19"/>
      <c r="E289" s="70"/>
      <c r="F289" s="113"/>
      <c r="G289" s="114"/>
      <c r="H289" s="115"/>
      <c r="I289" s="70">
        <f>МАЙ.25!I289+F289-E289</f>
        <v>0</v>
      </c>
      <c r="J289" s="14"/>
    </row>
    <row r="290" spans="1:10">
      <c r="A290" s="7"/>
      <c r="B290" s="132">
        <f>B289+1</f>
        <v>286</v>
      </c>
      <c r="C290" s="81"/>
      <c r="D290" s="19"/>
      <c r="E290" s="70"/>
      <c r="F290" s="113"/>
      <c r="G290" s="114"/>
      <c r="H290" s="115"/>
      <c r="I290" s="70">
        <f>МАЙ.25!I290+F290-E290</f>
        <v>-1350</v>
      </c>
      <c r="J290" s="14"/>
    </row>
    <row r="291" spans="1:10">
      <c r="A291" s="7"/>
      <c r="B291" s="132">
        <f>B290+1</f>
        <v>287</v>
      </c>
      <c r="C291" s="84"/>
      <c r="D291" s="19"/>
      <c r="E291" s="70"/>
      <c r="F291" s="113"/>
      <c r="G291" s="114"/>
      <c r="H291" s="115"/>
      <c r="I291" s="70">
        <f>МАЙ.25!I291+F291-E291</f>
        <v>0</v>
      </c>
      <c r="J291" s="14"/>
    </row>
    <row r="292" spans="1:10">
      <c r="A292" s="7"/>
      <c r="B292" s="132">
        <f>288.289</f>
        <v>288.28899999999999</v>
      </c>
      <c r="C292" s="81"/>
      <c r="D292" s="19"/>
      <c r="E292" s="70"/>
      <c r="F292" s="113"/>
      <c r="G292" s="114"/>
      <c r="H292" s="115"/>
      <c r="I292" s="70">
        <f>МАЙ.25!I292+F292-E292</f>
        <v>-2700</v>
      </c>
      <c r="J292" s="14"/>
    </row>
    <row r="293" spans="1:10">
      <c r="A293" s="7"/>
      <c r="B293" s="132">
        <v>290</v>
      </c>
      <c r="C293" s="81"/>
      <c r="D293" s="19"/>
      <c r="E293" s="70"/>
      <c r="F293" s="113"/>
      <c r="G293" s="114"/>
      <c r="H293" s="115"/>
      <c r="I293" s="70">
        <f>МАЙ.25!I293+F293-E293</f>
        <v>0</v>
      </c>
      <c r="J293" s="14"/>
    </row>
    <row r="294" spans="1:10">
      <c r="A294" s="7"/>
      <c r="B294" s="132">
        <f>B293+1</f>
        <v>291</v>
      </c>
      <c r="C294" s="81"/>
      <c r="D294" s="19"/>
      <c r="E294" s="70"/>
      <c r="F294" s="113"/>
      <c r="G294" s="114"/>
      <c r="H294" s="115"/>
      <c r="I294" s="70">
        <f>МАЙ.25!I294+F294-E294</f>
        <v>0</v>
      </c>
      <c r="J294" s="14"/>
    </row>
    <row r="295" spans="1:10">
      <c r="A295" s="6"/>
      <c r="B295" s="132">
        <v>292</v>
      </c>
      <c r="C295" s="81"/>
      <c r="D295" s="19"/>
      <c r="E295" s="70"/>
      <c r="F295" s="113"/>
      <c r="G295" s="114"/>
      <c r="H295" s="115"/>
      <c r="I295" s="70">
        <f>МАЙ.25!I295+F295-E295</f>
        <v>0</v>
      </c>
      <c r="J295" s="14"/>
    </row>
    <row r="296" spans="1:10">
      <c r="A296" s="6"/>
      <c r="B296" s="132">
        <f>B295+1</f>
        <v>293</v>
      </c>
      <c r="C296" s="81"/>
      <c r="D296" s="19"/>
      <c r="E296" s="70"/>
      <c r="F296" s="113"/>
      <c r="G296" s="114"/>
      <c r="H296" s="115"/>
      <c r="I296" s="70">
        <f>МАЙ.25!I296+F296-E296</f>
        <v>-1350</v>
      </c>
      <c r="J296" s="14"/>
    </row>
    <row r="297" spans="1:10">
      <c r="A297" s="6"/>
      <c r="B297" s="132">
        <f t="shared" ref="B297:B352" si="5">B296+1</f>
        <v>294</v>
      </c>
      <c r="C297" s="81"/>
      <c r="D297" s="19"/>
      <c r="E297" s="70"/>
      <c r="F297" s="113"/>
      <c r="G297" s="114"/>
      <c r="H297" s="115"/>
      <c r="I297" s="70">
        <f>МАЙ.25!I297+F297-E297</f>
        <v>-1350</v>
      </c>
      <c r="J297" s="14"/>
    </row>
    <row r="298" spans="1:10">
      <c r="A298" s="6"/>
      <c r="B298" s="132">
        <f t="shared" si="5"/>
        <v>295</v>
      </c>
      <c r="C298" s="81"/>
      <c r="D298" s="19"/>
      <c r="E298" s="70"/>
      <c r="F298" s="113"/>
      <c r="G298" s="114"/>
      <c r="H298" s="115"/>
      <c r="I298" s="70">
        <f>МАЙ.25!I298+F298-E298</f>
        <v>-1350</v>
      </c>
      <c r="J298" s="14"/>
    </row>
    <row r="299" spans="1:10">
      <c r="A299" s="6"/>
      <c r="B299" s="132">
        <f t="shared" si="5"/>
        <v>296</v>
      </c>
      <c r="C299" s="81"/>
      <c r="D299" s="19"/>
      <c r="E299" s="70"/>
      <c r="F299" s="113"/>
      <c r="G299" s="114"/>
      <c r="H299" s="115"/>
      <c r="I299" s="70">
        <f>МАЙ.25!I299+F299-E299</f>
        <v>0</v>
      </c>
      <c r="J299" s="14"/>
    </row>
    <row r="300" spans="1:10">
      <c r="A300" s="6"/>
      <c r="B300" s="132">
        <f t="shared" si="5"/>
        <v>297</v>
      </c>
      <c r="C300" s="81"/>
      <c r="D300" s="19"/>
      <c r="E300" s="70"/>
      <c r="F300" s="113"/>
      <c r="G300" s="114"/>
      <c r="H300" s="115"/>
      <c r="I300" s="70">
        <f>МАЙ.25!I300+F300-E300</f>
        <v>0</v>
      </c>
      <c r="J300" s="14"/>
    </row>
    <row r="301" spans="1:10">
      <c r="A301" s="6"/>
      <c r="B301" s="132">
        <f t="shared" si="5"/>
        <v>298</v>
      </c>
      <c r="C301" s="81"/>
      <c r="D301" s="19"/>
      <c r="E301" s="70"/>
      <c r="F301" s="113"/>
      <c r="G301" s="114"/>
      <c r="H301" s="115"/>
      <c r="I301" s="70">
        <f>МАЙ.25!I301+F301-E301</f>
        <v>0</v>
      </c>
      <c r="J301" s="14"/>
    </row>
    <row r="302" spans="1:10">
      <c r="A302" s="6"/>
      <c r="B302" s="132">
        <f t="shared" si="5"/>
        <v>299</v>
      </c>
      <c r="C302" s="81"/>
      <c r="D302" s="19"/>
      <c r="E302" s="70"/>
      <c r="F302" s="113"/>
      <c r="G302" s="114"/>
      <c r="H302" s="115"/>
      <c r="I302" s="70">
        <f>МАЙ.25!I302+F302-E302</f>
        <v>0</v>
      </c>
      <c r="J302" s="14"/>
    </row>
    <row r="303" spans="1:10">
      <c r="A303" s="6"/>
      <c r="B303" s="132">
        <f t="shared" si="5"/>
        <v>300</v>
      </c>
      <c r="C303" s="81"/>
      <c r="D303" s="19"/>
      <c r="E303" s="70"/>
      <c r="F303" s="113"/>
      <c r="G303" s="114"/>
      <c r="H303" s="115"/>
      <c r="I303" s="70">
        <f>МАЙ.25!I303+F303-E303</f>
        <v>-1350</v>
      </c>
      <c r="J303" s="14"/>
    </row>
    <row r="304" spans="1:10">
      <c r="A304" s="6"/>
      <c r="B304" s="132">
        <f t="shared" si="5"/>
        <v>301</v>
      </c>
      <c r="C304" s="81"/>
      <c r="D304" s="19"/>
      <c r="E304" s="70"/>
      <c r="F304" s="113"/>
      <c r="G304" s="114"/>
      <c r="H304" s="115"/>
      <c r="I304" s="70">
        <f>МАЙ.25!I304+F304-E304</f>
        <v>-1350</v>
      </c>
      <c r="J304" s="14"/>
    </row>
    <row r="305" spans="1:10">
      <c r="A305" s="6"/>
      <c r="B305" s="132">
        <f t="shared" si="5"/>
        <v>302</v>
      </c>
      <c r="C305" s="81"/>
      <c r="D305" s="19"/>
      <c r="E305" s="70"/>
      <c r="F305" s="113"/>
      <c r="G305" s="114"/>
      <c r="H305" s="115"/>
      <c r="I305" s="70">
        <f>МАЙ.25!I305+F305-E305</f>
        <v>-1350</v>
      </c>
      <c r="J305" s="14"/>
    </row>
    <row r="306" spans="1:10">
      <c r="A306" s="6"/>
      <c r="B306" s="132">
        <f t="shared" si="5"/>
        <v>303</v>
      </c>
      <c r="C306" s="81"/>
      <c r="D306" s="19"/>
      <c r="E306" s="70"/>
      <c r="F306" s="113"/>
      <c r="G306" s="114"/>
      <c r="H306" s="115"/>
      <c r="I306" s="70">
        <f>МАЙ.25!I306+F306-E306</f>
        <v>-1350</v>
      </c>
      <c r="J306" s="14"/>
    </row>
    <row r="307" spans="1:10">
      <c r="A307" s="6"/>
      <c r="B307" s="132">
        <f t="shared" si="5"/>
        <v>304</v>
      </c>
      <c r="C307" s="81"/>
      <c r="D307" s="19"/>
      <c r="E307" s="70"/>
      <c r="F307" s="113"/>
      <c r="G307" s="114"/>
      <c r="H307" s="115"/>
      <c r="I307" s="70">
        <f>МАЙ.25!I307+F307-E307</f>
        <v>-1350</v>
      </c>
      <c r="J307" s="14"/>
    </row>
    <row r="308" spans="1:10">
      <c r="A308" s="6"/>
      <c r="B308" s="132">
        <f t="shared" si="5"/>
        <v>305</v>
      </c>
      <c r="C308" s="81"/>
      <c r="D308" s="19"/>
      <c r="E308" s="70"/>
      <c r="F308" s="113"/>
      <c r="G308" s="114"/>
      <c r="H308" s="115"/>
      <c r="I308" s="70">
        <f>МАЙ.25!I308+F308-E308</f>
        <v>0</v>
      </c>
      <c r="J308" s="14"/>
    </row>
    <row r="309" spans="1:10">
      <c r="A309" s="6"/>
      <c r="B309" s="132">
        <f t="shared" si="5"/>
        <v>306</v>
      </c>
      <c r="C309" s="81"/>
      <c r="D309" s="19"/>
      <c r="E309" s="70"/>
      <c r="F309" s="113"/>
      <c r="G309" s="114"/>
      <c r="H309" s="115"/>
      <c r="I309" s="70">
        <f>МАЙ.25!I309+F309-E309</f>
        <v>-1350</v>
      </c>
      <c r="J309" s="14"/>
    </row>
    <row r="310" spans="1:10">
      <c r="A310" s="6"/>
      <c r="B310" s="132">
        <f t="shared" si="5"/>
        <v>307</v>
      </c>
      <c r="C310" s="81"/>
      <c r="D310" s="19"/>
      <c r="E310" s="70"/>
      <c r="F310" s="113"/>
      <c r="G310" s="114"/>
      <c r="H310" s="115"/>
      <c r="I310" s="70">
        <f>МАЙ.25!I310+F310-E310</f>
        <v>-1350</v>
      </c>
      <c r="J310" s="14"/>
    </row>
    <row r="311" spans="1:10">
      <c r="A311" s="6"/>
      <c r="B311" s="132">
        <f t="shared" si="5"/>
        <v>308</v>
      </c>
      <c r="C311" s="81"/>
      <c r="D311" s="19"/>
      <c r="E311" s="70"/>
      <c r="F311" s="113"/>
      <c r="G311" s="114"/>
      <c r="H311" s="115"/>
      <c r="I311" s="70">
        <f>МАЙ.25!I311+F311-E311</f>
        <v>-1350</v>
      </c>
      <c r="J311" s="14" t="s">
        <v>64</v>
      </c>
    </row>
    <row r="312" spans="1:10">
      <c r="A312" s="6"/>
      <c r="B312" s="132">
        <f t="shared" si="5"/>
        <v>309</v>
      </c>
      <c r="C312" s="81"/>
      <c r="D312" s="19"/>
      <c r="E312" s="70"/>
      <c r="F312" s="113"/>
      <c r="G312" s="114"/>
      <c r="H312" s="115"/>
      <c r="I312" s="70">
        <f>МАЙ.25!I312+F312-E312</f>
        <v>-1350</v>
      </c>
      <c r="J312" s="14"/>
    </row>
    <row r="313" spans="1:10">
      <c r="A313" s="6"/>
      <c r="B313" s="132">
        <f t="shared" si="5"/>
        <v>310</v>
      </c>
      <c r="C313" s="81"/>
      <c r="D313" s="19"/>
      <c r="E313" s="70"/>
      <c r="F313" s="113"/>
      <c r="G313" s="114"/>
      <c r="H313" s="115"/>
      <c r="I313" s="70">
        <f>МАЙ.25!I313+F313-E313</f>
        <v>0</v>
      </c>
      <c r="J313" s="14"/>
    </row>
    <row r="314" spans="1:10">
      <c r="A314" s="6"/>
      <c r="B314" s="132">
        <f t="shared" si="5"/>
        <v>311</v>
      </c>
      <c r="C314" s="81"/>
      <c r="D314" s="19"/>
      <c r="E314" s="70"/>
      <c r="F314" s="113"/>
      <c r="G314" s="114"/>
      <c r="H314" s="115"/>
      <c r="I314" s="70">
        <f>МАЙ.25!I314+F314-E314</f>
        <v>0</v>
      </c>
      <c r="J314" s="14"/>
    </row>
    <row r="315" spans="1:10">
      <c r="A315" s="6"/>
      <c r="B315" s="132">
        <f t="shared" si="5"/>
        <v>312</v>
      </c>
      <c r="C315" s="81"/>
      <c r="D315" s="19"/>
      <c r="E315" s="70"/>
      <c r="F315" s="113"/>
      <c r="G315" s="114"/>
      <c r="H315" s="115"/>
      <c r="I315" s="70">
        <f>МАЙ.25!I315+F315-E315</f>
        <v>-1350</v>
      </c>
      <c r="J315" s="14"/>
    </row>
    <row r="316" spans="1:10">
      <c r="A316" s="6"/>
      <c r="B316" s="132">
        <f t="shared" si="5"/>
        <v>313</v>
      </c>
      <c r="C316" s="81"/>
      <c r="D316" s="19"/>
      <c r="E316" s="70"/>
      <c r="F316" s="113"/>
      <c r="G316" s="114"/>
      <c r="H316" s="115"/>
      <c r="I316" s="70">
        <f>МАЙ.25!I316+F316-E316</f>
        <v>-1350</v>
      </c>
      <c r="J316" s="14"/>
    </row>
    <row r="317" spans="1:10">
      <c r="A317" s="6"/>
      <c r="B317" s="132">
        <f t="shared" si="5"/>
        <v>314</v>
      </c>
      <c r="C317" s="81"/>
      <c r="D317" s="19"/>
      <c r="E317" s="70"/>
      <c r="F317" s="113"/>
      <c r="G317" s="114"/>
      <c r="H317" s="115"/>
      <c r="I317" s="70">
        <f>МАЙ.25!I317+F317-E317</f>
        <v>0</v>
      </c>
      <c r="J317" s="14"/>
    </row>
    <row r="318" spans="1:10">
      <c r="A318" s="6"/>
      <c r="B318" s="132">
        <f t="shared" si="5"/>
        <v>315</v>
      </c>
      <c r="C318" s="81"/>
      <c r="D318" s="19"/>
      <c r="E318" s="70"/>
      <c r="F318" s="113"/>
      <c r="G318" s="114"/>
      <c r="H318" s="115"/>
      <c r="I318" s="70">
        <f>МАЙ.25!I318+F318-E318</f>
        <v>0</v>
      </c>
      <c r="J318" s="14"/>
    </row>
    <row r="319" spans="1:10">
      <c r="A319" s="6"/>
      <c r="B319" s="132">
        <f t="shared" si="5"/>
        <v>316</v>
      </c>
      <c r="C319" s="81"/>
      <c r="D319" s="19"/>
      <c r="E319" s="70"/>
      <c r="F319" s="113"/>
      <c r="G319" s="114"/>
      <c r="H319" s="115"/>
      <c r="I319" s="70">
        <f>МАЙ.25!I319+F319-E319</f>
        <v>-1350</v>
      </c>
      <c r="J319" s="14"/>
    </row>
    <row r="320" spans="1:10">
      <c r="A320" s="6"/>
      <c r="B320" s="132">
        <f t="shared" si="5"/>
        <v>317</v>
      </c>
      <c r="C320" s="77"/>
      <c r="D320" s="19"/>
      <c r="E320" s="70"/>
      <c r="F320" s="113"/>
      <c r="G320" s="114"/>
      <c r="H320" s="115"/>
      <c r="I320" s="70">
        <f>МАЙ.25!I320+F320-E320</f>
        <v>-1350</v>
      </c>
      <c r="J320" s="14"/>
    </row>
    <row r="321" spans="1:10">
      <c r="A321" s="6"/>
      <c r="B321" s="132">
        <f t="shared" si="5"/>
        <v>318</v>
      </c>
      <c r="C321" s="81"/>
      <c r="D321" s="19"/>
      <c r="E321" s="70"/>
      <c r="F321" s="113"/>
      <c r="G321" s="114"/>
      <c r="H321" s="115"/>
      <c r="I321" s="70">
        <f>МАЙ.25!I321+F321-E321</f>
        <v>-1350</v>
      </c>
      <c r="J321" s="14"/>
    </row>
    <row r="322" spans="1:10">
      <c r="A322" s="6"/>
      <c r="B322" s="132">
        <f t="shared" si="5"/>
        <v>319</v>
      </c>
      <c r="C322" s="81"/>
      <c r="D322" s="19"/>
      <c r="E322" s="70"/>
      <c r="F322" s="113"/>
      <c r="G322" s="114"/>
      <c r="H322" s="115"/>
      <c r="I322" s="70">
        <f>МАЙ.25!I322+F322-E322</f>
        <v>0</v>
      </c>
      <c r="J322" s="14"/>
    </row>
    <row r="323" spans="1:10">
      <c r="A323" s="6"/>
      <c r="B323" s="132">
        <f t="shared" si="5"/>
        <v>320</v>
      </c>
      <c r="C323" s="81"/>
      <c r="D323" s="19"/>
      <c r="E323" s="70"/>
      <c r="F323" s="113"/>
      <c r="G323" s="114"/>
      <c r="H323" s="115"/>
      <c r="I323" s="70">
        <f>МАЙ.25!I323+F323-E323</f>
        <v>-1350</v>
      </c>
      <c r="J323" s="14"/>
    </row>
    <row r="324" spans="1:10">
      <c r="A324" s="6"/>
      <c r="B324" s="132">
        <f t="shared" si="5"/>
        <v>321</v>
      </c>
      <c r="C324" s="81"/>
      <c r="D324" s="19"/>
      <c r="E324" s="70"/>
      <c r="F324" s="113"/>
      <c r="G324" s="114"/>
      <c r="H324" s="115"/>
      <c r="I324" s="70">
        <f>МАЙ.25!I324+F324-E324</f>
        <v>-1350</v>
      </c>
      <c r="J324" s="14"/>
    </row>
    <row r="325" spans="1:10">
      <c r="A325" s="6"/>
      <c r="B325" s="132">
        <f t="shared" si="5"/>
        <v>322</v>
      </c>
      <c r="C325" s="81"/>
      <c r="D325" s="19"/>
      <c r="E325" s="70"/>
      <c r="F325" s="113"/>
      <c r="G325" s="114"/>
      <c r="H325" s="115"/>
      <c r="I325" s="70">
        <f>МАЙ.25!I325+F325-E325</f>
        <v>-1350</v>
      </c>
      <c r="J325" s="14"/>
    </row>
    <row r="326" spans="1:10">
      <c r="A326" s="6"/>
      <c r="B326" s="132">
        <f t="shared" si="5"/>
        <v>323</v>
      </c>
      <c r="C326" s="81"/>
      <c r="D326" s="19"/>
      <c r="E326" s="70"/>
      <c r="F326" s="113"/>
      <c r="G326" s="114"/>
      <c r="H326" s="115"/>
      <c r="I326" s="70">
        <f>МАЙ.25!I326+F326-E326</f>
        <v>-1350</v>
      </c>
      <c r="J326" s="14"/>
    </row>
    <row r="327" spans="1:10">
      <c r="A327" s="6"/>
      <c r="B327" s="132">
        <f t="shared" si="5"/>
        <v>324</v>
      </c>
      <c r="C327" s="81"/>
      <c r="D327" s="19"/>
      <c r="E327" s="70"/>
      <c r="F327" s="113"/>
      <c r="G327" s="114"/>
      <c r="H327" s="115"/>
      <c r="I327" s="70">
        <f>МАЙ.25!I327+F327-E327</f>
        <v>-1350</v>
      </c>
      <c r="J327" s="14"/>
    </row>
    <row r="328" spans="1:10">
      <c r="A328" s="6"/>
      <c r="B328" s="132">
        <f t="shared" si="5"/>
        <v>325</v>
      </c>
      <c r="C328" s="81"/>
      <c r="D328" s="19"/>
      <c r="E328" s="70"/>
      <c r="F328" s="113"/>
      <c r="G328" s="114"/>
      <c r="H328" s="115"/>
      <c r="I328" s="70">
        <f>МАЙ.25!I328+F328-E328</f>
        <v>-1350</v>
      </c>
      <c r="J328" s="14"/>
    </row>
    <row r="329" spans="1:10">
      <c r="A329" s="6"/>
      <c r="B329" s="132">
        <f t="shared" si="5"/>
        <v>326</v>
      </c>
      <c r="C329" s="81"/>
      <c r="D329" s="19"/>
      <c r="E329" s="70"/>
      <c r="F329" s="113"/>
      <c r="G329" s="114"/>
      <c r="H329" s="115"/>
      <c r="I329" s="70">
        <f>МАЙ.25!I329+F329-E329</f>
        <v>-1350</v>
      </c>
      <c r="J329" s="14"/>
    </row>
    <row r="330" spans="1:10">
      <c r="A330" s="6"/>
      <c r="B330" s="132">
        <f t="shared" si="5"/>
        <v>327</v>
      </c>
      <c r="C330" s="81"/>
      <c r="D330" s="19"/>
      <c r="E330" s="70"/>
      <c r="F330" s="113"/>
      <c r="G330" s="114"/>
      <c r="H330" s="115"/>
      <c r="I330" s="70">
        <f>МАЙ.25!I330+F330-E330</f>
        <v>-1350</v>
      </c>
      <c r="J330" s="14"/>
    </row>
    <row r="331" spans="1:10">
      <c r="A331" s="6"/>
      <c r="B331" s="132">
        <f t="shared" si="5"/>
        <v>328</v>
      </c>
      <c r="C331" s="81"/>
      <c r="D331" s="19"/>
      <c r="E331" s="70"/>
      <c r="F331" s="113"/>
      <c r="G331" s="114"/>
      <c r="H331" s="115"/>
      <c r="I331" s="70">
        <f>МАЙ.25!I331+F331-E331</f>
        <v>1350</v>
      </c>
      <c r="J331" s="14"/>
    </row>
    <row r="332" spans="1:10">
      <c r="A332" s="6"/>
      <c r="B332" s="132">
        <f t="shared" si="5"/>
        <v>329</v>
      </c>
      <c r="C332" s="81"/>
      <c r="D332" s="19"/>
      <c r="E332" s="70"/>
      <c r="F332" s="113"/>
      <c r="G332" s="114"/>
      <c r="H332" s="115"/>
      <c r="I332" s="70">
        <f>МАЙ.25!I332+F332-E332</f>
        <v>-1350</v>
      </c>
      <c r="J332" s="178"/>
    </row>
    <row r="333" spans="1:10">
      <c r="A333" s="6"/>
      <c r="B333" s="132">
        <f t="shared" si="5"/>
        <v>330</v>
      </c>
      <c r="C333" s="81"/>
      <c r="D333" s="19"/>
      <c r="E333" s="70"/>
      <c r="F333" s="113"/>
      <c r="G333" s="114"/>
      <c r="H333" s="115"/>
      <c r="I333" s="70">
        <f>МАЙ.25!I333+F333-E333</f>
        <v>-1350</v>
      </c>
      <c r="J333" s="14"/>
    </row>
    <row r="334" spans="1:10">
      <c r="A334" s="6"/>
      <c r="B334" s="132">
        <f t="shared" si="5"/>
        <v>331</v>
      </c>
      <c r="C334" s="81"/>
      <c r="D334" s="19"/>
      <c r="E334" s="70"/>
      <c r="F334" s="113"/>
      <c r="G334" s="114"/>
      <c r="H334" s="115"/>
      <c r="I334" s="70">
        <f>МАЙ.25!I334+F334-E334</f>
        <v>-1350</v>
      </c>
      <c r="J334" s="14"/>
    </row>
    <row r="335" spans="1:10">
      <c r="A335" s="6"/>
      <c r="B335" s="132">
        <f t="shared" si="5"/>
        <v>332</v>
      </c>
      <c r="C335" s="81"/>
      <c r="D335" s="19"/>
      <c r="E335" s="70"/>
      <c r="F335" s="113"/>
      <c r="G335" s="114"/>
      <c r="H335" s="115"/>
      <c r="I335" s="70">
        <f>МАЙ.25!I335+F335-E335</f>
        <v>-1350</v>
      </c>
      <c r="J335" s="14"/>
    </row>
    <row r="336" spans="1:10">
      <c r="A336" s="6"/>
      <c r="B336" s="132">
        <f t="shared" si="5"/>
        <v>333</v>
      </c>
      <c r="C336" s="81"/>
      <c r="D336" s="19"/>
      <c r="E336" s="70"/>
      <c r="F336" s="113"/>
      <c r="G336" s="114"/>
      <c r="H336" s="115"/>
      <c r="I336" s="70">
        <f>МАЙ.25!I336+F336-E336</f>
        <v>-1350</v>
      </c>
      <c r="J336" s="14"/>
    </row>
    <row r="337" spans="1:10">
      <c r="A337" s="6"/>
      <c r="B337" s="132">
        <f t="shared" si="5"/>
        <v>334</v>
      </c>
      <c r="C337" s="81"/>
      <c r="D337" s="19"/>
      <c r="E337" s="70"/>
      <c r="F337" s="113"/>
      <c r="G337" s="114"/>
      <c r="H337" s="115"/>
      <c r="I337" s="70">
        <f>МАЙ.25!I337+F337-E337</f>
        <v>0</v>
      </c>
      <c r="J337" s="14"/>
    </row>
    <row r="338" spans="1:10">
      <c r="A338" s="6"/>
      <c r="B338" s="132">
        <f t="shared" si="5"/>
        <v>335</v>
      </c>
      <c r="C338" s="81"/>
      <c r="D338" s="19"/>
      <c r="E338" s="70"/>
      <c r="F338" s="113"/>
      <c r="G338" s="114"/>
      <c r="H338" s="115"/>
      <c r="I338" s="70">
        <f>МАЙ.25!I338+F338-E338</f>
        <v>-1350</v>
      </c>
      <c r="J338" s="14"/>
    </row>
    <row r="339" spans="1:10">
      <c r="A339" s="6"/>
      <c r="B339" s="132">
        <f t="shared" si="5"/>
        <v>336</v>
      </c>
      <c r="C339" s="81"/>
      <c r="D339" s="19"/>
      <c r="E339" s="70"/>
      <c r="F339" s="113"/>
      <c r="G339" s="114"/>
      <c r="H339" s="115"/>
      <c r="I339" s="70">
        <f>МАЙ.25!I339+F339-E339</f>
        <v>1650</v>
      </c>
      <c r="J339" s="14"/>
    </row>
    <row r="340" spans="1:10">
      <c r="A340" s="6"/>
      <c r="B340" s="132">
        <f t="shared" si="5"/>
        <v>337</v>
      </c>
      <c r="C340" s="81"/>
      <c r="D340" s="19"/>
      <c r="E340" s="70"/>
      <c r="F340" s="113"/>
      <c r="G340" s="114"/>
      <c r="H340" s="115"/>
      <c r="I340" s="70">
        <f>МАЙ.25!I340+F340-E340</f>
        <v>-1350</v>
      </c>
      <c r="J340" s="14"/>
    </row>
    <row r="341" spans="1:10">
      <c r="A341" s="6"/>
      <c r="B341" s="132">
        <f t="shared" si="5"/>
        <v>338</v>
      </c>
      <c r="C341" s="81"/>
      <c r="D341" s="19"/>
      <c r="E341" s="70"/>
      <c r="F341" s="113"/>
      <c r="G341" s="114"/>
      <c r="H341" s="115"/>
      <c r="I341" s="70">
        <f>МАЙ.25!I341+F341-E341</f>
        <v>0</v>
      </c>
      <c r="J341" s="14"/>
    </row>
    <row r="342" spans="1:10">
      <c r="A342" s="6"/>
      <c r="B342" s="132">
        <f t="shared" si="5"/>
        <v>339</v>
      </c>
      <c r="C342" s="81"/>
      <c r="D342" s="19"/>
      <c r="E342" s="70"/>
      <c r="F342" s="113"/>
      <c r="G342" s="114"/>
      <c r="H342" s="115"/>
      <c r="I342" s="70">
        <f>МАЙ.25!I342+F342-E342</f>
        <v>0</v>
      </c>
      <c r="J342" s="14"/>
    </row>
    <row r="343" spans="1:10">
      <c r="A343" s="6"/>
      <c r="B343" s="132">
        <f t="shared" si="5"/>
        <v>340</v>
      </c>
      <c r="C343" s="81"/>
      <c r="D343" s="19"/>
      <c r="E343" s="70"/>
      <c r="F343" s="113"/>
      <c r="G343" s="114"/>
      <c r="H343" s="115"/>
      <c r="I343" s="70">
        <f>МАЙ.25!I343+F343-E343</f>
        <v>0</v>
      </c>
      <c r="J343" s="14"/>
    </row>
    <row r="344" spans="1:10">
      <c r="A344" s="6"/>
      <c r="B344" s="132">
        <f t="shared" si="5"/>
        <v>341</v>
      </c>
      <c r="C344" s="81"/>
      <c r="D344" s="19"/>
      <c r="E344" s="70"/>
      <c r="F344" s="113"/>
      <c r="G344" s="114"/>
      <c r="H344" s="115"/>
      <c r="I344" s="70">
        <f>МАЙ.25!I344+F344-E344</f>
        <v>-1350</v>
      </c>
      <c r="J344" s="14"/>
    </row>
    <row r="345" spans="1:10">
      <c r="A345" s="6"/>
      <c r="B345" s="132">
        <f t="shared" si="5"/>
        <v>342</v>
      </c>
      <c r="C345" s="81"/>
      <c r="D345" s="19"/>
      <c r="E345" s="70"/>
      <c r="F345" s="113"/>
      <c r="G345" s="114"/>
      <c r="H345" s="115"/>
      <c r="I345" s="70">
        <f>МАЙ.25!I345+F345-E345</f>
        <v>-1350</v>
      </c>
      <c r="J345" s="14"/>
    </row>
    <row r="346" spans="1:10">
      <c r="A346" s="6"/>
      <c r="B346" s="132">
        <f t="shared" si="5"/>
        <v>343</v>
      </c>
      <c r="C346" s="81"/>
      <c r="D346" s="19"/>
      <c r="E346" s="70"/>
      <c r="F346" s="113"/>
      <c r="G346" s="114"/>
      <c r="H346" s="115"/>
      <c r="I346" s="70">
        <f>МАЙ.25!I346+F346-E346</f>
        <v>-1350</v>
      </c>
      <c r="J346" s="14"/>
    </row>
    <row r="347" spans="1:10">
      <c r="A347" s="6"/>
      <c r="B347" s="132">
        <f t="shared" si="5"/>
        <v>344</v>
      </c>
      <c r="C347" s="81"/>
      <c r="D347" s="19"/>
      <c r="E347" s="70"/>
      <c r="F347" s="113"/>
      <c r="G347" s="114"/>
      <c r="H347" s="115"/>
      <c r="I347" s="70">
        <f>МАЙ.25!I347+F347-E347</f>
        <v>-1350</v>
      </c>
      <c r="J347" s="14"/>
    </row>
    <row r="348" spans="1:10">
      <c r="A348" s="6"/>
      <c r="B348" s="132">
        <f t="shared" si="5"/>
        <v>345</v>
      </c>
      <c r="C348" s="81"/>
      <c r="D348" s="19"/>
      <c r="E348" s="70"/>
      <c r="F348" s="113"/>
      <c r="G348" s="114"/>
      <c r="H348" s="115"/>
      <c r="I348" s="70">
        <f>МАЙ.25!I348+F348-E348</f>
        <v>-1350</v>
      </c>
      <c r="J348" s="14"/>
    </row>
    <row r="349" spans="1:10">
      <c r="A349" s="6"/>
      <c r="B349" s="132">
        <f t="shared" si="5"/>
        <v>346</v>
      </c>
      <c r="C349" s="81"/>
      <c r="D349" s="19"/>
      <c r="E349" s="70"/>
      <c r="F349" s="113"/>
      <c r="G349" s="114"/>
      <c r="H349" s="115"/>
      <c r="I349" s="70">
        <f>МАЙ.25!I349+F349-E349</f>
        <v>-1350</v>
      </c>
      <c r="J349" s="14"/>
    </row>
    <row r="350" spans="1:10">
      <c r="A350" s="6"/>
      <c r="B350" s="132">
        <f t="shared" si="5"/>
        <v>347</v>
      </c>
      <c r="C350" s="81"/>
      <c r="D350" s="19"/>
      <c r="E350" s="70"/>
      <c r="F350" s="113"/>
      <c r="G350" s="114"/>
      <c r="H350" s="115"/>
      <c r="I350" s="70">
        <f>МАЙ.25!I350+F350-E350</f>
        <v>-1350</v>
      </c>
      <c r="J350" s="14"/>
    </row>
    <row r="351" spans="1:10">
      <c r="A351" s="6"/>
      <c r="B351" s="132">
        <f t="shared" si="5"/>
        <v>348</v>
      </c>
      <c r="C351" s="81"/>
      <c r="D351" s="19"/>
      <c r="E351" s="70"/>
      <c r="F351" s="113"/>
      <c r="G351" s="114"/>
      <c r="H351" s="115"/>
      <c r="I351" s="70">
        <f>МАЙ.25!I351+F351-E351</f>
        <v>-1350</v>
      </c>
      <c r="J351" s="14"/>
    </row>
    <row r="352" spans="1:10">
      <c r="A352" s="6"/>
      <c r="B352" s="132">
        <f t="shared" si="5"/>
        <v>349</v>
      </c>
      <c r="C352" s="81"/>
      <c r="D352" s="19"/>
      <c r="E352" s="70"/>
      <c r="F352" s="113"/>
      <c r="G352" s="114"/>
      <c r="H352" s="115"/>
      <c r="I352" s="70">
        <f>МАЙ.25!I352+F352-E352</f>
        <v>0</v>
      </c>
      <c r="J352" s="14"/>
    </row>
    <row r="353" spans="1:10">
      <c r="A353" s="6"/>
      <c r="B353" s="132">
        <v>350</v>
      </c>
      <c r="C353" s="81"/>
      <c r="D353" s="19"/>
      <c r="E353" s="70"/>
      <c r="F353" s="113"/>
      <c r="G353" s="114"/>
      <c r="H353" s="115"/>
      <c r="I353" s="70">
        <f>МАЙ.25!I353+F353-E353</f>
        <v>0</v>
      </c>
      <c r="J353" s="14"/>
    </row>
    <row r="354" spans="1:10">
      <c r="A354" s="6"/>
      <c r="B354" s="132">
        <v>351</v>
      </c>
      <c r="C354" s="81"/>
      <c r="D354" s="19"/>
      <c r="E354" s="70"/>
      <c r="F354" s="113"/>
      <c r="G354" s="114"/>
      <c r="H354" s="115"/>
      <c r="I354" s="70">
        <f>МАЙ.25!I354+F354-E354</f>
        <v>0</v>
      </c>
      <c r="J354" s="14"/>
    </row>
    <row r="355" spans="1:10">
      <c r="A355" s="11"/>
      <c r="C355" s="83"/>
      <c r="D355" s="103"/>
      <c r="E355" s="31"/>
      <c r="F355" s="118"/>
      <c r="G355" s="119"/>
      <c r="H355" s="103"/>
      <c r="I355" s="1"/>
    </row>
    <row r="356" spans="1:10">
      <c r="A356" s="11"/>
      <c r="C356" s="83"/>
      <c r="D356" s="103"/>
      <c r="E356" s="31"/>
      <c r="F356" s="118"/>
      <c r="G356" s="119"/>
      <c r="H356" s="103"/>
      <c r="I356" s="1"/>
    </row>
    <row r="357" spans="1:10">
      <c r="G357" s="3"/>
      <c r="I357" s="1"/>
    </row>
    <row r="358" spans="1:10">
      <c r="G358" s="3"/>
      <c r="I358" s="1"/>
    </row>
    <row r="359" spans="1:10">
      <c r="G359" s="3"/>
      <c r="I359" s="1"/>
    </row>
    <row r="360" spans="1:10">
      <c r="G360" s="3"/>
      <c r="I360" s="1"/>
    </row>
    <row r="361" spans="1:10">
      <c r="G361" s="3"/>
      <c r="I361" s="1"/>
    </row>
    <row r="362" spans="1:10">
      <c r="G362" s="3"/>
      <c r="I362" s="1"/>
    </row>
    <row r="363" spans="1:10">
      <c r="G363" s="3"/>
      <c r="I363" s="1"/>
    </row>
    <row r="364" spans="1:10">
      <c r="G364" s="3"/>
      <c r="I364" s="1"/>
    </row>
    <row r="365" spans="1:10">
      <c r="G365" s="3"/>
      <c r="I365" s="1"/>
    </row>
    <row r="366" spans="1:10">
      <c r="G366" s="3"/>
      <c r="I366" s="1"/>
    </row>
    <row r="367" spans="1:10">
      <c r="G367" s="3"/>
      <c r="I367" s="1"/>
    </row>
    <row r="368" spans="1:10">
      <c r="C368" s="65"/>
      <c r="G368" s="3"/>
      <c r="I368" s="1"/>
    </row>
    <row r="369" spans="3:9">
      <c r="C369" s="65"/>
      <c r="G369" s="3"/>
      <c r="I369" s="1"/>
    </row>
    <row r="370" spans="3:9">
      <c r="C370" s="65"/>
      <c r="G370" s="3"/>
      <c r="I370" s="1"/>
    </row>
    <row r="371" spans="3:9">
      <c r="C371" s="65"/>
      <c r="G371" s="3"/>
      <c r="I371" s="1"/>
    </row>
    <row r="372" spans="3:9">
      <c r="C372" s="65"/>
      <c r="G372" s="3"/>
      <c r="I372" s="1"/>
    </row>
    <row r="373" spans="3:9">
      <c r="C373" s="65"/>
      <c r="G373" s="3"/>
      <c r="I373" s="1"/>
    </row>
    <row r="374" spans="3:9">
      <c r="C374" s="65"/>
      <c r="G374" s="3"/>
      <c r="I374" s="1"/>
    </row>
    <row r="375" spans="3:9">
      <c r="C375" s="65"/>
      <c r="G375" s="3"/>
      <c r="I375" s="1"/>
    </row>
    <row r="376" spans="3:9">
      <c r="C376" s="65"/>
      <c r="G376" s="3"/>
      <c r="I376" s="1"/>
    </row>
    <row r="377" spans="3:9">
      <c r="C377" s="65"/>
      <c r="G377" s="3"/>
      <c r="I377" s="1"/>
    </row>
    <row r="378" spans="3:9">
      <c r="C378" s="65"/>
      <c r="G378" s="3"/>
      <c r="I378" s="1"/>
    </row>
    <row r="379" spans="3:9">
      <c r="C379" s="65"/>
      <c r="G379" s="3"/>
      <c r="I379" s="1"/>
    </row>
    <row r="380" spans="3:9">
      <c r="C380" s="65"/>
      <c r="G380" s="3"/>
      <c r="I380" s="1"/>
    </row>
    <row r="381" spans="3:9">
      <c r="C381" s="65"/>
      <c r="G381" s="3"/>
      <c r="I381" s="1"/>
    </row>
    <row r="382" spans="3:9">
      <c r="C382" s="65"/>
      <c r="G382" s="3"/>
      <c r="I382" s="1"/>
    </row>
    <row r="383" spans="3:9">
      <c r="C383" s="65"/>
      <c r="G383" s="3"/>
      <c r="I383" s="1"/>
    </row>
    <row r="384" spans="3:9">
      <c r="C384" s="65"/>
      <c r="G384" s="3"/>
      <c r="I384" s="1"/>
    </row>
    <row r="385" spans="3:9">
      <c r="C385" s="65"/>
      <c r="G385" s="3"/>
      <c r="I385" s="1"/>
    </row>
    <row r="386" spans="3:9">
      <c r="C386" s="65"/>
      <c r="G386" s="3"/>
      <c r="I386" s="1"/>
    </row>
    <row r="387" spans="3:9">
      <c r="C387" s="65"/>
      <c r="G387" s="3"/>
      <c r="I387" s="1"/>
    </row>
    <row r="388" spans="3:9">
      <c r="C388" s="65"/>
      <c r="G388" s="3"/>
      <c r="I388" s="1"/>
    </row>
    <row r="389" spans="3:9">
      <c r="C389" s="65"/>
      <c r="G389" s="3"/>
      <c r="I389" s="1"/>
    </row>
    <row r="390" spans="3:9">
      <c r="C390" s="65"/>
      <c r="G390" s="3"/>
      <c r="I390" s="1"/>
    </row>
    <row r="391" spans="3:9">
      <c r="C391" s="65"/>
      <c r="G391" s="3"/>
      <c r="I391" s="1"/>
    </row>
    <row r="392" spans="3:9">
      <c r="C392" s="65"/>
      <c r="G392" s="3"/>
      <c r="I392" s="1"/>
    </row>
    <row r="393" spans="3:9">
      <c r="C393" s="65"/>
      <c r="G393" s="3"/>
      <c r="I393" s="1"/>
    </row>
    <row r="394" spans="3:9">
      <c r="C394" s="65"/>
      <c r="G394" s="3"/>
      <c r="I394" s="1"/>
    </row>
    <row r="395" spans="3:9">
      <c r="C395" s="65"/>
      <c r="G395" s="3"/>
      <c r="I395" s="1"/>
    </row>
    <row r="396" spans="3:9">
      <c r="C396" s="65"/>
      <c r="G396" s="3"/>
      <c r="I396" s="1"/>
    </row>
    <row r="397" spans="3:9">
      <c r="C397" s="65"/>
      <c r="G397" s="3"/>
      <c r="I397" s="1"/>
    </row>
    <row r="398" spans="3:9">
      <c r="C398" s="65"/>
      <c r="G398" s="3"/>
      <c r="I398" s="1"/>
    </row>
    <row r="399" spans="3:9">
      <c r="C399" s="65"/>
      <c r="G399" s="3"/>
      <c r="I399" s="1"/>
    </row>
    <row r="400" spans="3:9">
      <c r="C400" s="65"/>
      <c r="G400" s="3"/>
      <c r="I400" s="1"/>
    </row>
    <row r="401" spans="3:9">
      <c r="C401" s="65"/>
      <c r="G401" s="3"/>
      <c r="I401" s="1"/>
    </row>
    <row r="402" spans="3:9">
      <c r="C402" s="65"/>
      <c r="G402" s="3"/>
      <c r="I402" s="1"/>
    </row>
    <row r="403" spans="3:9">
      <c r="C403" s="65"/>
      <c r="G403" s="3"/>
      <c r="I403" s="1"/>
    </row>
    <row r="404" spans="3:9">
      <c r="C404" s="65"/>
      <c r="G404" s="3"/>
      <c r="I404" s="1"/>
    </row>
    <row r="405" spans="3:9">
      <c r="C405" s="65"/>
      <c r="G405" s="3"/>
      <c r="I405" s="1"/>
    </row>
    <row r="406" spans="3:9">
      <c r="C406" s="65"/>
      <c r="G406" s="3"/>
      <c r="I406" s="1"/>
    </row>
    <row r="407" spans="3:9">
      <c r="C407" s="65"/>
      <c r="G407" s="3"/>
      <c r="I407" s="1"/>
    </row>
    <row r="408" spans="3:9">
      <c r="C408" s="65"/>
      <c r="G408" s="3"/>
      <c r="I408" s="1"/>
    </row>
    <row r="409" spans="3:9">
      <c r="C409" s="65"/>
      <c r="G409" s="3"/>
      <c r="I409" s="1"/>
    </row>
    <row r="410" spans="3:9">
      <c r="C410" s="65"/>
      <c r="G410" s="3"/>
      <c r="I410" s="1"/>
    </row>
    <row r="411" spans="3:9">
      <c r="C411" s="65"/>
      <c r="G411" s="3"/>
      <c r="I411" s="1"/>
    </row>
    <row r="412" spans="3:9">
      <c r="C412" s="65"/>
      <c r="G412" s="3"/>
      <c r="I412" s="1"/>
    </row>
    <row r="413" spans="3:9">
      <c r="C413" s="65"/>
      <c r="G413" s="3"/>
      <c r="I413" s="1"/>
    </row>
    <row r="414" spans="3:9">
      <c r="C414" s="65"/>
      <c r="G414" s="3"/>
      <c r="I414" s="1"/>
    </row>
    <row r="415" spans="3:9">
      <c r="C415" s="65"/>
      <c r="G415" s="3"/>
      <c r="I415" s="1"/>
    </row>
    <row r="416" spans="3:9">
      <c r="C416" s="65"/>
      <c r="G416" s="3"/>
      <c r="I416" s="1"/>
    </row>
    <row r="417" spans="3:9">
      <c r="C417" s="65"/>
      <c r="G417" s="3"/>
      <c r="I417" s="1"/>
    </row>
    <row r="418" spans="3:9">
      <c r="C418" s="65"/>
      <c r="G418" s="3"/>
      <c r="I418" s="1"/>
    </row>
    <row r="419" spans="3:9">
      <c r="C419" s="65"/>
      <c r="G419" s="3"/>
      <c r="I419" s="1"/>
    </row>
    <row r="420" spans="3:9">
      <c r="C420" s="65"/>
      <c r="G420" s="3"/>
      <c r="I420" s="1"/>
    </row>
    <row r="421" spans="3:9">
      <c r="C421" s="65"/>
      <c r="G421" s="3"/>
      <c r="I421" s="1"/>
    </row>
    <row r="422" spans="3:9">
      <c r="C422" s="65"/>
      <c r="G422" s="3"/>
      <c r="I422" s="1"/>
    </row>
    <row r="423" spans="3:9">
      <c r="C423" s="65"/>
      <c r="G423" s="3"/>
      <c r="I423" s="1"/>
    </row>
    <row r="424" spans="3:9">
      <c r="C424" s="65"/>
      <c r="G424" s="3"/>
      <c r="I424" s="1"/>
    </row>
    <row r="425" spans="3:9">
      <c r="C425" s="65"/>
      <c r="G425" s="3"/>
      <c r="I425" s="1"/>
    </row>
    <row r="426" spans="3:9">
      <c r="C426" s="65"/>
      <c r="G426" s="3"/>
      <c r="I426" s="1"/>
    </row>
    <row r="427" spans="3:9">
      <c r="C427" s="65"/>
      <c r="G427" s="3"/>
      <c r="I427" s="1"/>
    </row>
    <row r="428" spans="3:9">
      <c r="C428" s="65"/>
      <c r="G428" s="3"/>
      <c r="I428" s="1"/>
    </row>
    <row r="429" spans="3:9">
      <c r="C429" s="65"/>
      <c r="G429" s="3"/>
      <c r="I429" s="1"/>
    </row>
    <row r="430" spans="3:9">
      <c r="C430" s="65"/>
      <c r="G430" s="3"/>
      <c r="I430" s="1"/>
    </row>
    <row r="431" spans="3:9">
      <c r="C431" s="65"/>
      <c r="G431" s="3"/>
      <c r="I431" s="1"/>
    </row>
    <row r="432" spans="3:9">
      <c r="C432" s="65"/>
      <c r="G432" s="3"/>
      <c r="I432" s="1"/>
    </row>
    <row r="433" spans="3:9">
      <c r="C433" s="65"/>
      <c r="G433" s="3"/>
      <c r="I433" s="1"/>
    </row>
    <row r="434" spans="3:9">
      <c r="C434" s="65"/>
      <c r="G434" s="3"/>
      <c r="I434" s="1"/>
    </row>
    <row r="435" spans="3:9">
      <c r="C435" s="65"/>
      <c r="G435" s="3"/>
      <c r="I435" s="1"/>
    </row>
    <row r="436" spans="3:9">
      <c r="C436" s="65"/>
      <c r="G436" s="3"/>
      <c r="I436" s="1"/>
    </row>
    <row r="437" spans="3:9">
      <c r="C437" s="65"/>
      <c r="G437" s="3"/>
      <c r="I437" s="1"/>
    </row>
    <row r="438" spans="3:9">
      <c r="C438" s="65"/>
      <c r="G438" s="3"/>
      <c r="I438" s="1"/>
    </row>
    <row r="439" spans="3:9">
      <c r="C439" s="65"/>
      <c r="G439" s="3"/>
      <c r="I439" s="1"/>
    </row>
    <row r="440" spans="3:9">
      <c r="C440" s="65"/>
      <c r="G440" s="3"/>
      <c r="I440" s="1"/>
    </row>
    <row r="441" spans="3:9">
      <c r="C441" s="65"/>
      <c r="G441" s="3"/>
      <c r="I441" s="1"/>
    </row>
    <row r="442" spans="3:9">
      <c r="C442" s="65"/>
      <c r="G442" s="3"/>
      <c r="I442" s="1"/>
    </row>
    <row r="443" spans="3:9">
      <c r="C443" s="65"/>
      <c r="G443" s="3"/>
      <c r="I443" s="1"/>
    </row>
    <row r="444" spans="3:9">
      <c r="C444" s="65"/>
      <c r="G444" s="3"/>
      <c r="I444" s="1"/>
    </row>
    <row r="445" spans="3:9">
      <c r="C445" s="65"/>
      <c r="G445" s="3"/>
      <c r="I445" s="1"/>
    </row>
    <row r="446" spans="3:9">
      <c r="C446" s="65"/>
      <c r="G446" s="3"/>
      <c r="I446" s="1"/>
    </row>
    <row r="447" spans="3:9">
      <c r="C447" s="65"/>
      <c r="G447" s="3"/>
      <c r="I447" s="1"/>
    </row>
    <row r="448" spans="3:9">
      <c r="C448" s="65"/>
      <c r="G448" s="3"/>
      <c r="I448" s="1"/>
    </row>
    <row r="449" spans="3:9">
      <c r="C449" s="65"/>
      <c r="G449" s="3"/>
      <c r="I449" s="1"/>
    </row>
    <row r="450" spans="3:9">
      <c r="C450" s="65"/>
      <c r="G450" s="3"/>
      <c r="I450" s="1"/>
    </row>
    <row r="451" spans="3:9">
      <c r="C451" s="65"/>
      <c r="G451" s="3"/>
      <c r="I451" s="1"/>
    </row>
    <row r="452" spans="3:9">
      <c r="C452" s="65"/>
      <c r="G452" s="3"/>
      <c r="I452" s="1"/>
    </row>
    <row r="453" spans="3:9">
      <c r="C453" s="65"/>
      <c r="G453" s="3"/>
      <c r="I453" s="1"/>
    </row>
    <row r="454" spans="3:9">
      <c r="C454" s="65"/>
      <c r="G454" s="3"/>
      <c r="I454" s="1"/>
    </row>
    <row r="455" spans="3:9">
      <c r="C455" s="65"/>
      <c r="G455" s="3"/>
      <c r="I455" s="1"/>
    </row>
    <row r="456" spans="3:9">
      <c r="C456" s="65"/>
      <c r="G456" s="3"/>
      <c r="I456" s="1"/>
    </row>
    <row r="457" spans="3:9">
      <c r="C457" s="65"/>
      <c r="G457" s="3"/>
      <c r="I457" s="1"/>
    </row>
    <row r="458" spans="3:9">
      <c r="C458" s="65"/>
      <c r="G458" s="3"/>
      <c r="I458" s="1"/>
    </row>
    <row r="459" spans="3:9">
      <c r="C459" s="65"/>
      <c r="G459" s="3"/>
      <c r="I459" s="1"/>
    </row>
    <row r="460" spans="3:9">
      <c r="C460" s="65"/>
      <c r="G460" s="3"/>
      <c r="I460" s="1"/>
    </row>
    <row r="461" spans="3:9">
      <c r="C461" s="65"/>
      <c r="G461" s="3"/>
      <c r="I461" s="1"/>
    </row>
    <row r="462" spans="3:9">
      <c r="C462" s="65"/>
      <c r="G462" s="3"/>
      <c r="I462" s="1"/>
    </row>
    <row r="463" spans="3:9">
      <c r="C463" s="65"/>
      <c r="G463" s="3"/>
      <c r="I463" s="1"/>
    </row>
    <row r="464" spans="3:9">
      <c r="C464" s="65"/>
      <c r="G464" s="3"/>
      <c r="I464" s="1"/>
    </row>
    <row r="465" spans="3:9">
      <c r="C465" s="65"/>
      <c r="G465" s="3"/>
      <c r="I465" s="1"/>
    </row>
    <row r="466" spans="3:9">
      <c r="C466" s="65"/>
      <c r="G466" s="3"/>
      <c r="I466" s="1"/>
    </row>
    <row r="467" spans="3:9">
      <c r="C467" s="65"/>
      <c r="G467" s="3"/>
      <c r="I467" s="1"/>
    </row>
    <row r="468" spans="3:9">
      <c r="C468" s="65"/>
      <c r="G468" s="3"/>
      <c r="I468" s="1"/>
    </row>
    <row r="469" spans="3:9">
      <c r="C469" s="65"/>
      <c r="G469" s="3"/>
      <c r="I469" s="1"/>
    </row>
    <row r="470" spans="3:9">
      <c r="C470" s="65"/>
      <c r="G470" s="3"/>
      <c r="I470" s="1"/>
    </row>
    <row r="471" spans="3:9">
      <c r="C471" s="65"/>
      <c r="G471" s="3"/>
      <c r="I471" s="1"/>
    </row>
    <row r="472" spans="3:9">
      <c r="C472" s="65"/>
      <c r="G472" s="3"/>
      <c r="I472" s="1"/>
    </row>
    <row r="473" spans="3:9">
      <c r="C473" s="65"/>
      <c r="G473" s="3"/>
      <c r="I473" s="1"/>
    </row>
    <row r="474" spans="3:9">
      <c r="C474" s="65"/>
      <c r="G474" s="3"/>
      <c r="I474" s="1"/>
    </row>
    <row r="475" spans="3:9">
      <c r="C475" s="65"/>
      <c r="G475" s="3"/>
      <c r="I475" s="1"/>
    </row>
    <row r="476" spans="3:9">
      <c r="C476" s="65"/>
      <c r="G476" s="3"/>
      <c r="I476" s="1"/>
    </row>
    <row r="477" spans="3:9">
      <c r="C477" s="65"/>
      <c r="G477" s="3"/>
      <c r="I477" s="1"/>
    </row>
    <row r="478" spans="3:9">
      <c r="C478" s="65"/>
      <c r="G478" s="3"/>
      <c r="I478" s="1"/>
    </row>
    <row r="479" spans="3:9">
      <c r="C479" s="65"/>
      <c r="G479" s="3"/>
      <c r="I479" s="1"/>
    </row>
    <row r="480" spans="3:9">
      <c r="C480" s="65"/>
      <c r="G480" s="3"/>
      <c r="I480" s="1"/>
    </row>
    <row r="481" spans="3:9">
      <c r="C481" s="65"/>
      <c r="G481" s="3"/>
      <c r="I481" s="1"/>
    </row>
    <row r="482" spans="3:9">
      <c r="C482" s="65"/>
      <c r="G482" s="3"/>
      <c r="I482" s="1"/>
    </row>
    <row r="483" spans="3:9">
      <c r="C483" s="65"/>
      <c r="G483" s="3"/>
      <c r="I483" s="1"/>
    </row>
    <row r="484" spans="3:9">
      <c r="C484" s="65"/>
      <c r="G484" s="3"/>
      <c r="I484" s="1"/>
    </row>
    <row r="485" spans="3:9">
      <c r="C485" s="65"/>
      <c r="G485" s="3"/>
      <c r="I485" s="1"/>
    </row>
    <row r="486" spans="3:9">
      <c r="C486" s="65"/>
      <c r="G486" s="3"/>
      <c r="I486" s="1"/>
    </row>
    <row r="487" spans="3:9">
      <c r="C487" s="65"/>
      <c r="G487" s="3"/>
      <c r="I487" s="1"/>
    </row>
    <row r="488" spans="3:9">
      <c r="C488" s="65"/>
      <c r="G488" s="3"/>
      <c r="I488" s="1"/>
    </row>
    <row r="489" spans="3:9">
      <c r="C489" s="65"/>
      <c r="G489" s="3"/>
      <c r="I489" s="1"/>
    </row>
    <row r="490" spans="3:9">
      <c r="C490" s="65"/>
      <c r="G490" s="3"/>
      <c r="I490" s="1"/>
    </row>
    <row r="491" spans="3:9">
      <c r="C491" s="65"/>
      <c r="G491" s="3"/>
      <c r="I491" s="1"/>
    </row>
    <row r="492" spans="3:9">
      <c r="C492" s="65"/>
      <c r="G492" s="3"/>
      <c r="I492" s="1"/>
    </row>
    <row r="493" spans="3:9">
      <c r="C493" s="65"/>
      <c r="G493" s="3"/>
      <c r="I493" s="1"/>
    </row>
    <row r="494" spans="3:9">
      <c r="C494" s="65"/>
      <c r="G494" s="3"/>
      <c r="I494" s="1"/>
    </row>
    <row r="495" spans="3:9">
      <c r="C495" s="65"/>
      <c r="G495" s="3"/>
      <c r="I495" s="1"/>
    </row>
    <row r="496" spans="3:9">
      <c r="C496" s="65"/>
      <c r="G496" s="3"/>
      <c r="I496" s="1"/>
    </row>
    <row r="497" spans="3:9">
      <c r="C497" s="65"/>
      <c r="G497" s="3"/>
      <c r="I497" s="1"/>
    </row>
    <row r="498" spans="3:9">
      <c r="C498" s="65"/>
      <c r="G498" s="3"/>
      <c r="I498" s="1"/>
    </row>
    <row r="499" spans="3:9">
      <c r="C499" s="65"/>
      <c r="G499" s="3"/>
      <c r="I499" s="1"/>
    </row>
    <row r="500" spans="3:9">
      <c r="C500" s="65"/>
      <c r="G500" s="3"/>
      <c r="I500" s="1"/>
    </row>
    <row r="501" spans="3:9">
      <c r="C501" s="65"/>
      <c r="G501" s="3"/>
      <c r="I501" s="1"/>
    </row>
    <row r="502" spans="3:9">
      <c r="C502" s="65"/>
      <c r="G502" s="3"/>
      <c r="I502" s="1"/>
    </row>
    <row r="503" spans="3:9">
      <c r="C503" s="65"/>
      <c r="G503" s="3"/>
      <c r="I503" s="1"/>
    </row>
    <row r="504" spans="3:9">
      <c r="C504" s="65"/>
      <c r="G504" s="3"/>
      <c r="I504" s="1"/>
    </row>
    <row r="505" spans="3:9">
      <c r="C505" s="65"/>
      <c r="G505" s="3"/>
      <c r="I505" s="1"/>
    </row>
    <row r="506" spans="3:9">
      <c r="C506" s="65"/>
      <c r="G506" s="3"/>
      <c r="I506" s="1"/>
    </row>
    <row r="507" spans="3:9">
      <c r="C507" s="65"/>
      <c r="G507" s="3"/>
      <c r="I507" s="1"/>
    </row>
    <row r="508" spans="3:9">
      <c r="C508" s="65"/>
      <c r="G508" s="3"/>
      <c r="I508" s="1"/>
    </row>
    <row r="509" spans="3:9">
      <c r="C509" s="65"/>
      <c r="G509" s="3"/>
      <c r="I509" s="1"/>
    </row>
    <row r="510" spans="3:9">
      <c r="C510" s="65"/>
      <c r="G510" s="3"/>
      <c r="I510" s="1"/>
    </row>
    <row r="511" spans="3:9">
      <c r="C511" s="65"/>
      <c r="G511" s="3"/>
      <c r="I511" s="1"/>
    </row>
    <row r="512" spans="3:9">
      <c r="C512" s="65"/>
      <c r="G512" s="3"/>
      <c r="I512" s="1"/>
    </row>
    <row r="513" spans="3:9">
      <c r="C513" s="65"/>
      <c r="G513" s="3"/>
      <c r="I513" s="1"/>
    </row>
    <row r="514" spans="3:9">
      <c r="C514" s="65"/>
      <c r="G514" s="3"/>
      <c r="I514" s="1"/>
    </row>
    <row r="515" spans="3:9">
      <c r="C515" s="65"/>
      <c r="G515" s="3"/>
      <c r="I515" s="1"/>
    </row>
    <row r="516" spans="3:9">
      <c r="C516" s="65"/>
      <c r="G516" s="3"/>
      <c r="I516" s="1"/>
    </row>
    <row r="517" spans="3:9">
      <c r="C517" s="65"/>
      <c r="G517" s="3"/>
      <c r="I517" s="1"/>
    </row>
    <row r="518" spans="3:9">
      <c r="C518" s="65"/>
      <c r="G518" s="3"/>
      <c r="I518" s="1"/>
    </row>
    <row r="519" spans="3:9">
      <c r="C519" s="65"/>
      <c r="G519" s="3"/>
      <c r="I519" s="1"/>
    </row>
    <row r="520" spans="3:9">
      <c r="C520" s="65"/>
      <c r="G520" s="3"/>
      <c r="I520" s="1"/>
    </row>
    <row r="521" spans="3:9">
      <c r="C521" s="65"/>
      <c r="G521" s="3"/>
      <c r="I521" s="1"/>
    </row>
    <row r="522" spans="3:9">
      <c r="C522" s="65"/>
      <c r="G522" s="3"/>
      <c r="I522" s="1"/>
    </row>
    <row r="523" spans="3:9">
      <c r="C523" s="65"/>
      <c r="G523" s="3"/>
      <c r="I523" s="1"/>
    </row>
    <row r="524" spans="3:9">
      <c r="C524" s="65"/>
      <c r="G524" s="3"/>
      <c r="I524" s="1"/>
    </row>
    <row r="525" spans="3:9">
      <c r="C525" s="65"/>
      <c r="G525" s="3"/>
      <c r="I525" s="1"/>
    </row>
    <row r="526" spans="3:9">
      <c r="C526" s="65"/>
      <c r="G526" s="3"/>
      <c r="I526" s="1"/>
    </row>
    <row r="527" spans="3:9">
      <c r="C527" s="65"/>
      <c r="G527" s="3"/>
      <c r="I527" s="1"/>
    </row>
    <row r="528" spans="3:9">
      <c r="C528" s="65"/>
      <c r="G528" s="3"/>
      <c r="I528" s="1"/>
    </row>
    <row r="529" spans="3:9">
      <c r="C529" s="65"/>
      <c r="G529" s="3"/>
      <c r="I529" s="1"/>
    </row>
    <row r="530" spans="3:9">
      <c r="C530" s="65"/>
      <c r="G530" s="3"/>
      <c r="I530" s="1"/>
    </row>
    <row r="531" spans="3:9">
      <c r="C531" s="65"/>
      <c r="G531" s="3"/>
      <c r="I531" s="1"/>
    </row>
    <row r="532" spans="3:9">
      <c r="C532" s="65"/>
      <c r="G532" s="3"/>
      <c r="I532" s="1"/>
    </row>
    <row r="533" spans="3:9">
      <c r="C533" s="65"/>
      <c r="G533" s="3"/>
      <c r="I533" s="1"/>
    </row>
    <row r="534" spans="3:9">
      <c r="C534" s="65"/>
      <c r="G534" s="3"/>
      <c r="I534" s="1"/>
    </row>
    <row r="535" spans="3:9">
      <c r="C535" s="65"/>
      <c r="G535" s="3"/>
      <c r="I535" s="1"/>
    </row>
    <row r="536" spans="3:9">
      <c r="C536" s="65"/>
      <c r="G536" s="3"/>
      <c r="I536" s="1"/>
    </row>
    <row r="537" spans="3:9">
      <c r="C537" s="65"/>
      <c r="G537" s="3"/>
      <c r="I537" s="1"/>
    </row>
    <row r="538" spans="3:9">
      <c r="C538" s="65"/>
      <c r="G538" s="3"/>
      <c r="I538" s="1"/>
    </row>
    <row r="539" spans="3:9">
      <c r="C539" s="65"/>
      <c r="G539" s="3"/>
      <c r="I539" s="1"/>
    </row>
    <row r="540" spans="3:9">
      <c r="C540" s="65"/>
      <c r="G540" s="3"/>
      <c r="I540" s="1"/>
    </row>
    <row r="541" spans="3:9">
      <c r="C541" s="65"/>
      <c r="G541" s="3"/>
      <c r="I541" s="1"/>
    </row>
    <row r="542" spans="3:9">
      <c r="C542" s="65"/>
      <c r="G542" s="3"/>
      <c r="I542" s="1"/>
    </row>
    <row r="543" spans="3:9">
      <c r="C543" s="65"/>
      <c r="G543" s="3"/>
      <c r="I543" s="1"/>
    </row>
    <row r="544" spans="3:9">
      <c r="C544" s="65"/>
      <c r="G544" s="3"/>
      <c r="I544" s="1"/>
    </row>
  </sheetData>
  <autoFilter ref="B5:I354"/>
  <mergeCells count="1">
    <mergeCell ref="C3:I4"/>
  </mergeCells>
  <conditionalFormatting sqref="I1:I544">
    <cfRule type="cellIs" dxfId="6" priority="1" operator="lessThan">
      <formula>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9" tint="0.59999389629810485"/>
  </sheetPr>
  <dimension ref="A1:J354"/>
  <sheetViews>
    <sheetView topLeftCell="B1" workbookViewId="0">
      <pane ySplit="5" topLeftCell="A323" activePane="bottomLeft" state="frozen"/>
      <selection activeCell="B1" sqref="B1"/>
      <selection pane="bottomLeft" activeCell="H6" sqref="H6:H354"/>
    </sheetView>
  </sheetViews>
  <sheetFormatPr defaultRowHeight="15"/>
  <cols>
    <col min="1" max="1" width="29.7109375" hidden="1" customWidth="1"/>
    <col min="2" max="2" width="24" customWidth="1"/>
    <col min="3" max="3" width="19.85546875" style="66" customWidth="1"/>
    <col min="4" max="4" width="22" hidden="1" customWidth="1"/>
    <col min="5" max="5" width="13.5703125" style="65" customWidth="1"/>
    <col min="6" max="6" width="14" customWidth="1"/>
    <col min="7" max="7" width="16.42578125" customWidth="1"/>
    <col min="8" max="8" width="11.7109375" customWidth="1"/>
    <col min="9" max="9" width="13.42578125" customWidth="1"/>
  </cols>
  <sheetData>
    <row r="1" spans="1:9">
      <c r="G1" s="3"/>
      <c r="I1" s="1"/>
    </row>
    <row r="2" spans="1:9">
      <c r="G2" s="3"/>
      <c r="I2" s="1"/>
    </row>
    <row r="3" spans="1:9">
      <c r="A3" s="21" t="s">
        <v>0</v>
      </c>
      <c r="B3" s="18" t="s">
        <v>1</v>
      </c>
      <c r="C3" s="202">
        <v>45839</v>
      </c>
      <c r="D3" s="203"/>
      <c r="E3" s="203"/>
      <c r="F3" s="203"/>
      <c r="G3" s="205"/>
      <c r="H3" s="203"/>
      <c r="I3" s="203"/>
    </row>
    <row r="4" spans="1:9">
      <c r="A4" s="20" t="s">
        <v>3</v>
      </c>
      <c r="B4" s="16" t="s">
        <v>4</v>
      </c>
      <c r="C4" s="203"/>
      <c r="D4" s="203"/>
      <c r="E4" s="203"/>
      <c r="F4" s="203"/>
      <c r="G4" s="205"/>
      <c r="H4" s="203"/>
      <c r="I4" s="203"/>
    </row>
    <row r="5" spans="1:9" ht="30">
      <c r="A5" s="18"/>
      <c r="B5" s="18" t="s">
        <v>5</v>
      </c>
      <c r="C5" s="19" t="s">
        <v>6</v>
      </c>
      <c r="D5" s="18" t="s">
        <v>7</v>
      </c>
      <c r="E5" s="15" t="s">
        <v>26</v>
      </c>
      <c r="F5" s="15" t="s">
        <v>9</v>
      </c>
      <c r="G5" s="17" t="s">
        <v>27</v>
      </c>
      <c r="H5" s="15" t="s">
        <v>28</v>
      </c>
      <c r="I5" s="22" t="s">
        <v>29</v>
      </c>
    </row>
    <row r="6" spans="1:9">
      <c r="A6" s="23"/>
      <c r="B6" s="130">
        <v>1</v>
      </c>
      <c r="C6" s="82"/>
      <c r="D6" s="19"/>
      <c r="E6" s="70"/>
      <c r="F6" s="113"/>
      <c r="G6" s="114"/>
      <c r="H6" s="115"/>
      <c r="I6" s="24">
        <f>ИЮН.25!I6+F6-E6</f>
        <v>-1350</v>
      </c>
    </row>
    <row r="7" spans="1:9">
      <c r="A7" s="23"/>
      <c r="B7" s="130">
        <v>2</v>
      </c>
      <c r="C7" s="82"/>
      <c r="D7" s="19"/>
      <c r="E7" s="70"/>
      <c r="F7" s="113"/>
      <c r="G7" s="114"/>
      <c r="H7" s="115"/>
      <c r="I7" s="70"/>
    </row>
    <row r="8" spans="1:9">
      <c r="A8" s="23"/>
      <c r="B8" s="130">
        <v>3</v>
      </c>
      <c r="C8" s="82"/>
      <c r="D8" s="19"/>
      <c r="E8" s="70"/>
      <c r="F8" s="113"/>
      <c r="G8" s="114"/>
      <c r="H8" s="115"/>
      <c r="I8" s="24">
        <f>ИЮН.25!I8+F8-E8</f>
        <v>0</v>
      </c>
    </row>
    <row r="9" spans="1:9">
      <c r="A9" s="23"/>
      <c r="B9" s="130">
        <v>4</v>
      </c>
      <c r="C9" s="82"/>
      <c r="D9" s="19"/>
      <c r="E9" s="70"/>
      <c r="F9" s="113"/>
      <c r="G9" s="114"/>
      <c r="H9" s="115"/>
      <c r="I9" s="24">
        <f>ИЮН.25!I9+F9-E9</f>
        <v>-1350</v>
      </c>
    </row>
    <row r="10" spans="1:9">
      <c r="A10" s="23"/>
      <c r="B10" s="130">
        <v>5</v>
      </c>
      <c r="C10" s="82"/>
      <c r="D10" s="19"/>
      <c r="E10" s="70"/>
      <c r="F10" s="113"/>
      <c r="G10" s="114"/>
      <c r="H10" s="115"/>
      <c r="I10" s="24">
        <f>ИЮН.25!I10+F10-E10</f>
        <v>0</v>
      </c>
    </row>
    <row r="11" spans="1:9">
      <c r="A11" s="23"/>
      <c r="B11" s="130">
        <v>6</v>
      </c>
      <c r="C11" s="81"/>
      <c r="D11" s="19"/>
      <c r="E11" s="70"/>
      <c r="F11" s="113"/>
      <c r="G11" s="114"/>
      <c r="H11" s="115"/>
      <c r="I11" s="24">
        <f>ИЮН.25!I11+F11-E11</f>
        <v>-1350</v>
      </c>
    </row>
    <row r="12" spans="1:9">
      <c r="A12" s="23"/>
      <c r="B12" s="130">
        <v>7</v>
      </c>
      <c r="C12" s="82"/>
      <c r="D12" s="19"/>
      <c r="E12" s="70"/>
      <c r="F12" s="113"/>
      <c r="G12" s="114"/>
      <c r="H12" s="115"/>
      <c r="I12" s="24">
        <f>ИЮН.25!I12+F12-E12</f>
        <v>-1350</v>
      </c>
    </row>
    <row r="13" spans="1:9">
      <c r="A13" s="23"/>
      <c r="B13" s="130">
        <v>8</v>
      </c>
      <c r="C13" s="81"/>
      <c r="D13" s="19"/>
      <c r="E13" s="70"/>
      <c r="F13" s="113"/>
      <c r="G13" s="114"/>
      <c r="H13" s="115"/>
      <c r="I13" s="24">
        <f>ИЮН.25!I13+F13-E13</f>
        <v>-1350</v>
      </c>
    </row>
    <row r="14" spans="1:9">
      <c r="A14" s="26"/>
      <c r="B14" s="130" t="s">
        <v>10</v>
      </c>
      <c r="C14" s="82"/>
      <c r="D14" s="19"/>
      <c r="E14" s="70"/>
      <c r="F14" s="113"/>
      <c r="G14" s="114"/>
      <c r="H14" s="115"/>
      <c r="I14" s="24">
        <f>ИЮН.25!I14+F14-E14</f>
        <v>-4050</v>
      </c>
    </row>
    <row r="15" spans="1:9">
      <c r="A15" s="26"/>
      <c r="B15" s="130">
        <v>11</v>
      </c>
      <c r="C15" s="81"/>
      <c r="D15" s="19"/>
      <c r="E15" s="70"/>
      <c r="F15" s="113"/>
      <c r="G15" s="114"/>
      <c r="H15" s="115"/>
      <c r="I15" s="24">
        <f>ИЮН.25!I15+F15-E15</f>
        <v>-1350</v>
      </c>
    </row>
    <row r="16" spans="1:9">
      <c r="A16" s="23"/>
      <c r="B16" s="130">
        <v>12</v>
      </c>
      <c r="C16" s="81"/>
      <c r="D16" s="19"/>
      <c r="E16" s="70"/>
      <c r="F16" s="113"/>
      <c r="G16" s="114"/>
      <c r="H16" s="115"/>
      <c r="I16" s="24">
        <f>ИЮН.25!I16+F16-E16</f>
        <v>-1350</v>
      </c>
    </row>
    <row r="17" spans="1:9">
      <c r="A17" s="26"/>
      <c r="B17" s="130">
        <v>13</v>
      </c>
      <c r="C17" s="81"/>
      <c r="D17" s="19"/>
      <c r="E17" s="70"/>
      <c r="F17" s="113"/>
      <c r="G17" s="114"/>
      <c r="H17" s="115"/>
      <c r="I17" s="24">
        <f>ИЮН.25!I17+F17-E17</f>
        <v>-1350</v>
      </c>
    </row>
    <row r="18" spans="1:9">
      <c r="A18" s="26"/>
      <c r="B18" s="130">
        <v>14</v>
      </c>
      <c r="C18" s="81"/>
      <c r="D18" s="19"/>
      <c r="E18" s="70"/>
      <c r="F18" s="113"/>
      <c r="G18" s="114"/>
      <c r="H18" s="115"/>
      <c r="I18" s="24">
        <f>ИЮН.25!I18+F18-E18</f>
        <v>1350</v>
      </c>
    </row>
    <row r="19" spans="1:9">
      <c r="A19" s="26"/>
      <c r="B19" s="130" t="s">
        <v>12</v>
      </c>
      <c r="C19" s="81"/>
      <c r="D19" s="19"/>
      <c r="E19" s="70"/>
      <c r="F19" s="113"/>
      <c r="G19" s="114"/>
      <c r="H19" s="115"/>
      <c r="I19" s="24">
        <f>ИЮН.25!I19+F19-E19</f>
        <v>-1350</v>
      </c>
    </row>
    <row r="20" spans="1:9" ht="12.75" customHeight="1">
      <c r="A20" s="26"/>
      <c r="B20" s="130">
        <v>17</v>
      </c>
      <c r="C20" s="81"/>
      <c r="D20" s="19"/>
      <c r="E20" s="70"/>
      <c r="F20" s="113"/>
      <c r="G20" s="114"/>
      <c r="H20" s="115"/>
      <c r="I20" s="24">
        <f>ИЮН.25!I20+F20-E20</f>
        <v>0</v>
      </c>
    </row>
    <row r="21" spans="1:9" ht="12.75" customHeight="1">
      <c r="A21" s="26"/>
      <c r="B21" s="164">
        <v>18</v>
      </c>
      <c r="C21" s="81"/>
      <c r="D21" s="19"/>
      <c r="E21" s="70"/>
      <c r="F21" s="113"/>
      <c r="G21" s="114"/>
      <c r="H21" s="115"/>
      <c r="I21" s="70">
        <f>ИЮН.25!I21+F21-E21</f>
        <v>-1350</v>
      </c>
    </row>
    <row r="22" spans="1:9">
      <c r="A22" s="23"/>
      <c r="B22" s="130">
        <v>19</v>
      </c>
      <c r="C22" s="81"/>
      <c r="D22" s="19"/>
      <c r="E22" s="70"/>
      <c r="F22" s="113"/>
      <c r="G22" s="114"/>
      <c r="H22" s="115"/>
      <c r="I22" s="24">
        <f>ИЮН.25!I22+F22-E22</f>
        <v>0</v>
      </c>
    </row>
    <row r="23" spans="1:9">
      <c r="A23" s="26"/>
      <c r="B23" s="130">
        <v>20</v>
      </c>
      <c r="C23" s="81"/>
      <c r="D23" s="19"/>
      <c r="E23" s="70"/>
      <c r="F23" s="113"/>
      <c r="G23" s="114"/>
      <c r="H23" s="115"/>
      <c r="I23" s="24">
        <f>ИЮН.25!I23+F23-E23</f>
        <v>-1350</v>
      </c>
    </row>
    <row r="24" spans="1:9">
      <c r="A24" s="26"/>
      <c r="B24" s="130">
        <v>21</v>
      </c>
      <c r="C24" s="81"/>
      <c r="D24" s="19"/>
      <c r="E24" s="70"/>
      <c r="F24" s="113"/>
      <c r="G24" s="114"/>
      <c r="H24" s="115"/>
      <c r="I24" s="24">
        <f>ИЮН.25!I24+F24-E24</f>
        <v>-1350</v>
      </c>
    </row>
    <row r="25" spans="1:9">
      <c r="A25" s="26"/>
      <c r="B25" s="130">
        <v>22</v>
      </c>
      <c r="C25" s="81"/>
      <c r="D25" s="19"/>
      <c r="E25" s="70"/>
      <c r="F25" s="113"/>
      <c r="G25" s="114"/>
      <c r="H25" s="115"/>
      <c r="I25" s="24">
        <f>ИЮН.25!I25+F25-E25</f>
        <v>0</v>
      </c>
    </row>
    <row r="26" spans="1:9">
      <c r="A26" s="26"/>
      <c r="B26" s="130" t="s">
        <v>13</v>
      </c>
      <c r="C26" s="81"/>
      <c r="D26" s="19"/>
      <c r="E26" s="70"/>
      <c r="F26" s="113"/>
      <c r="G26" s="114"/>
      <c r="H26" s="115"/>
      <c r="I26" s="24">
        <f>ИЮН.25!I26+F26-E26</f>
        <v>-2700</v>
      </c>
    </row>
    <row r="27" spans="1:9">
      <c r="A27" s="23"/>
      <c r="B27" s="130">
        <v>25</v>
      </c>
      <c r="C27" s="81"/>
      <c r="D27" s="19"/>
      <c r="E27" s="70"/>
      <c r="F27" s="113"/>
      <c r="G27" s="114"/>
      <c r="H27" s="115"/>
      <c r="I27" s="24">
        <f>ИЮН.25!I27+F27-E27</f>
        <v>1350</v>
      </c>
    </row>
    <row r="28" spans="1:9">
      <c r="A28" s="26"/>
      <c r="B28" s="130">
        <v>26</v>
      </c>
      <c r="C28" s="81"/>
      <c r="D28" s="19"/>
      <c r="E28" s="70"/>
      <c r="F28" s="113"/>
      <c r="G28" s="114"/>
      <c r="H28" s="115"/>
      <c r="I28" s="24">
        <f>ИЮН.25!I28+F28-E28</f>
        <v>-1350</v>
      </c>
    </row>
    <row r="29" spans="1:9">
      <c r="A29" s="26"/>
      <c r="B29" s="130">
        <v>27</v>
      </c>
      <c r="C29" s="81"/>
      <c r="D29" s="19"/>
      <c r="E29" s="70"/>
      <c r="F29" s="113"/>
      <c r="G29" s="114"/>
      <c r="H29" s="115"/>
      <c r="I29" s="70">
        <f>ИЮН.25!I29+F29-E29</f>
        <v>0</v>
      </c>
    </row>
    <row r="30" spans="1:9">
      <c r="A30" s="26"/>
      <c r="B30" s="130">
        <v>28</v>
      </c>
      <c r="C30" s="81"/>
      <c r="D30" s="19"/>
      <c r="E30" s="70"/>
      <c r="F30" s="113"/>
      <c r="G30" s="114"/>
      <c r="H30" s="115"/>
      <c r="I30" s="70">
        <f>ИЮН.25!I30+F30-E30</f>
        <v>0</v>
      </c>
    </row>
    <row r="31" spans="1:9">
      <c r="A31" s="26"/>
      <c r="B31" s="130">
        <v>29</v>
      </c>
      <c r="C31" s="81"/>
      <c r="D31" s="19"/>
      <c r="E31" s="70"/>
      <c r="F31" s="113"/>
      <c r="G31" s="114"/>
      <c r="H31" s="115"/>
      <c r="I31" s="70">
        <f>ИЮН.25!I31+F31-E31</f>
        <v>-1350</v>
      </c>
    </row>
    <row r="32" spans="1:9">
      <c r="A32" s="23"/>
      <c r="B32" s="130" t="s">
        <v>14</v>
      </c>
      <c r="C32" s="81"/>
      <c r="D32" s="19"/>
      <c r="E32" s="70"/>
      <c r="F32" s="113"/>
      <c r="G32" s="114"/>
      <c r="H32" s="115"/>
      <c r="I32" s="70">
        <f>ИЮН.25!I32+F32-E32</f>
        <v>-4050</v>
      </c>
    </row>
    <row r="33" spans="1:9">
      <c r="A33" s="23"/>
      <c r="B33" s="130">
        <v>32</v>
      </c>
      <c r="C33" s="81"/>
      <c r="D33" s="19"/>
      <c r="E33" s="70"/>
      <c r="F33" s="113"/>
      <c r="G33" s="114"/>
      <c r="H33" s="115"/>
      <c r="I33" s="70">
        <f>ИЮН.25!I33+F33-E33</f>
        <v>-1350</v>
      </c>
    </row>
    <row r="34" spans="1:9">
      <c r="A34" s="26"/>
      <c r="B34" s="130">
        <v>34</v>
      </c>
      <c r="C34" s="81"/>
      <c r="D34" s="19"/>
      <c r="E34" s="70"/>
      <c r="F34" s="113"/>
      <c r="G34" s="114"/>
      <c r="H34" s="115"/>
      <c r="I34" s="70">
        <f>ИЮН.25!I34+F34-E34</f>
        <v>-1350</v>
      </c>
    </row>
    <row r="35" spans="1:9">
      <c r="A35" s="26"/>
      <c r="B35" s="130">
        <v>35</v>
      </c>
      <c r="C35" s="81"/>
      <c r="D35" s="19"/>
      <c r="E35" s="70"/>
      <c r="F35" s="113"/>
      <c r="G35" s="114"/>
      <c r="H35" s="115"/>
      <c r="I35" s="70">
        <f>ИЮН.25!I35+F35-E35</f>
        <v>-1350</v>
      </c>
    </row>
    <row r="36" spans="1:9">
      <c r="A36" s="26"/>
      <c r="B36" s="130">
        <v>36</v>
      </c>
      <c r="C36" s="81"/>
      <c r="D36" s="19"/>
      <c r="E36" s="70"/>
      <c r="F36" s="113"/>
      <c r="G36" s="114"/>
      <c r="H36" s="115"/>
      <c r="I36" s="70">
        <f>ИЮН.25!I36+F36-E36</f>
        <v>-1350</v>
      </c>
    </row>
    <row r="37" spans="1:9">
      <c r="A37" s="26"/>
      <c r="B37" s="130">
        <v>37</v>
      </c>
      <c r="C37" s="81"/>
      <c r="D37" s="19"/>
      <c r="E37" s="70"/>
      <c r="F37" s="113"/>
      <c r="G37" s="114"/>
      <c r="H37" s="115"/>
      <c r="I37" s="70">
        <f>ИЮН.25!I37+F37-E37</f>
        <v>-1350</v>
      </c>
    </row>
    <row r="38" spans="1:9">
      <c r="A38" s="26"/>
      <c r="B38" s="130" t="s">
        <v>15</v>
      </c>
      <c r="C38" s="81"/>
      <c r="D38" s="19"/>
      <c r="E38" s="70"/>
      <c r="F38" s="113"/>
      <c r="G38" s="114"/>
      <c r="H38" s="115"/>
      <c r="I38" s="70">
        <f>ИЮН.25!I38+F38-E38</f>
        <v>-500</v>
      </c>
    </row>
    <row r="39" spans="1:9">
      <c r="A39" s="27"/>
      <c r="B39" s="130">
        <v>38</v>
      </c>
      <c r="C39" s="82"/>
      <c r="D39" s="19"/>
      <c r="E39" s="70"/>
      <c r="F39" s="113"/>
      <c r="G39" s="114"/>
      <c r="H39" s="115"/>
      <c r="I39" s="70">
        <f>ИЮН.25!I39+F39-E39</f>
        <v>-1350</v>
      </c>
    </row>
    <row r="40" spans="1:9">
      <c r="A40" s="27"/>
      <c r="B40" s="130">
        <v>39</v>
      </c>
      <c r="C40" s="82"/>
      <c r="D40" s="19"/>
      <c r="E40" s="70"/>
      <c r="F40" s="113"/>
      <c r="G40" s="114"/>
      <c r="H40" s="115"/>
      <c r="I40" s="70">
        <f>ИЮН.25!I40+F40-E40</f>
        <v>-1350</v>
      </c>
    </row>
    <row r="41" spans="1:9">
      <c r="A41" s="27"/>
      <c r="B41" s="130">
        <v>40</v>
      </c>
      <c r="C41" s="82"/>
      <c r="D41" s="19"/>
      <c r="E41" s="70"/>
      <c r="F41" s="113"/>
      <c r="G41" s="114"/>
      <c r="H41" s="115"/>
      <c r="I41" s="70">
        <f>ИЮН.25!I41+F41-E41</f>
        <v>-1350</v>
      </c>
    </row>
    <row r="42" spans="1:9">
      <c r="A42" s="27"/>
      <c r="B42" s="130">
        <v>41</v>
      </c>
      <c r="C42" s="82"/>
      <c r="D42" s="19"/>
      <c r="E42" s="70"/>
      <c r="F42" s="113"/>
      <c r="G42" s="114"/>
      <c r="H42" s="115"/>
      <c r="I42" s="70">
        <f>ИЮН.25!I42+F42-E42</f>
        <v>-1350</v>
      </c>
    </row>
    <row r="43" spans="1:9">
      <c r="A43" s="27"/>
      <c r="B43" s="130">
        <v>42</v>
      </c>
      <c r="C43" s="81"/>
      <c r="D43" s="19"/>
      <c r="E43" s="70"/>
      <c r="F43" s="113"/>
      <c r="G43" s="114"/>
      <c r="H43" s="115"/>
      <c r="I43" s="70">
        <f>ИЮН.25!I43+F43-E43</f>
        <v>-1350</v>
      </c>
    </row>
    <row r="44" spans="1:9">
      <c r="A44" s="27"/>
      <c r="B44" s="130">
        <v>43</v>
      </c>
      <c r="C44" s="82"/>
      <c r="D44" s="19"/>
      <c r="E44" s="70"/>
      <c r="F44" s="113"/>
      <c r="G44" s="114"/>
      <c r="H44" s="115"/>
      <c r="I44" s="70">
        <f>ИЮН.25!I44+F44-E44</f>
        <v>-1350</v>
      </c>
    </row>
    <row r="45" spans="1:9">
      <c r="A45" s="27"/>
      <c r="B45" s="130">
        <v>44</v>
      </c>
      <c r="C45" s="82"/>
      <c r="D45" s="19"/>
      <c r="E45" s="70"/>
      <c r="F45" s="113"/>
      <c r="G45" s="114"/>
      <c r="H45" s="115"/>
      <c r="I45" s="70">
        <f>ИЮН.25!I45+F45-E45</f>
        <v>0</v>
      </c>
    </row>
    <row r="46" spans="1:9">
      <c r="A46" s="27"/>
      <c r="B46" s="130">
        <v>45</v>
      </c>
      <c r="C46" s="82"/>
      <c r="D46" s="19"/>
      <c r="E46" s="70"/>
      <c r="F46" s="113"/>
      <c r="G46" s="114"/>
      <c r="H46" s="115"/>
      <c r="I46" s="70">
        <f>ИЮН.25!I46+F46-E46</f>
        <v>-1350</v>
      </c>
    </row>
    <row r="47" spans="1:9">
      <c r="A47" s="27"/>
      <c r="B47" s="130">
        <v>46</v>
      </c>
      <c r="C47" s="82"/>
      <c r="D47" s="19"/>
      <c r="E47" s="70"/>
      <c r="F47" s="113"/>
      <c r="G47" s="114"/>
      <c r="H47" s="115"/>
      <c r="I47" s="70">
        <f>ИЮН.25!I47+F47-E47</f>
        <v>-1350</v>
      </c>
    </row>
    <row r="48" spans="1:9">
      <c r="A48" s="27"/>
      <c r="B48" s="130">
        <v>47</v>
      </c>
      <c r="C48" s="82"/>
      <c r="D48" s="19"/>
      <c r="E48" s="70"/>
      <c r="F48" s="113"/>
      <c r="G48" s="114"/>
      <c r="H48" s="115"/>
      <c r="I48" s="70">
        <f>ИЮН.25!I48+F48-E48</f>
        <v>-1350</v>
      </c>
    </row>
    <row r="49" spans="1:9">
      <c r="A49" s="27"/>
      <c r="B49" s="130">
        <v>48</v>
      </c>
      <c r="C49" s="82"/>
      <c r="D49" s="19"/>
      <c r="E49" s="70"/>
      <c r="F49" s="113"/>
      <c r="G49" s="114"/>
      <c r="H49" s="115"/>
      <c r="I49" s="70">
        <f>ИЮН.25!I49+F49-E49</f>
        <v>-1350</v>
      </c>
    </row>
    <row r="50" spans="1:9">
      <c r="A50" s="26"/>
      <c r="B50" s="130">
        <v>49</v>
      </c>
      <c r="C50" s="82"/>
      <c r="D50" s="19"/>
      <c r="E50" s="70"/>
      <c r="F50" s="113"/>
      <c r="G50" s="114"/>
      <c r="H50" s="115"/>
      <c r="I50" s="70">
        <f>ИЮН.25!I50+F50-E50</f>
        <v>-1350</v>
      </c>
    </row>
    <row r="51" spans="1:9">
      <c r="A51" s="26"/>
      <c r="B51" s="130" t="s">
        <v>16</v>
      </c>
      <c r="C51" s="82"/>
      <c r="D51" s="19"/>
      <c r="E51" s="70"/>
      <c r="F51" s="113"/>
      <c r="G51" s="114"/>
      <c r="H51" s="115"/>
      <c r="I51" s="70">
        <f>ИЮН.25!I51+F51-E51</f>
        <v>-1350</v>
      </c>
    </row>
    <row r="52" spans="1:9">
      <c r="A52" s="26"/>
      <c r="B52" s="130">
        <v>50</v>
      </c>
      <c r="C52" s="82"/>
      <c r="D52" s="19"/>
      <c r="E52" s="70"/>
      <c r="F52" s="113"/>
      <c r="G52" s="114"/>
      <c r="H52" s="115"/>
      <c r="I52" s="70">
        <f>ИЮН.25!I52+F52-E52</f>
        <v>-1350</v>
      </c>
    </row>
    <row r="53" spans="1:9">
      <c r="A53" s="26"/>
      <c r="B53" s="130">
        <v>51</v>
      </c>
      <c r="C53" s="82"/>
      <c r="D53" s="19"/>
      <c r="E53" s="70"/>
      <c r="F53" s="113"/>
      <c r="G53" s="114"/>
      <c r="H53" s="115"/>
      <c r="I53" s="70">
        <f>ИЮН.25!I53+F53-E53</f>
        <v>-1350</v>
      </c>
    </row>
    <row r="54" spans="1:9">
      <c r="A54" s="26"/>
      <c r="B54" s="130" t="s">
        <v>17</v>
      </c>
      <c r="C54" s="82"/>
      <c r="D54" s="19"/>
      <c r="E54" s="70"/>
      <c r="F54" s="113"/>
      <c r="G54" s="114"/>
      <c r="H54" s="115"/>
      <c r="I54" s="70">
        <f>ИЮН.25!I54+F54-E54</f>
        <v>-1350</v>
      </c>
    </row>
    <row r="55" spans="1:9">
      <c r="A55" s="26"/>
      <c r="B55" s="130">
        <v>52</v>
      </c>
      <c r="C55" s="82"/>
      <c r="D55" s="19"/>
      <c r="E55" s="70"/>
      <c r="F55" s="113"/>
      <c r="G55" s="114"/>
      <c r="H55" s="115"/>
      <c r="I55" s="70">
        <f>ИЮН.25!I55+F55-E55</f>
        <v>-1350</v>
      </c>
    </row>
    <row r="56" spans="1:9">
      <c r="A56" s="26"/>
      <c r="B56" s="130">
        <v>53</v>
      </c>
      <c r="C56" s="82"/>
      <c r="D56" s="19"/>
      <c r="E56" s="70"/>
      <c r="F56" s="113"/>
      <c r="G56" s="114"/>
      <c r="H56" s="115"/>
      <c r="I56" s="70">
        <f>ИЮН.25!I56+F56-E56</f>
        <v>-1350</v>
      </c>
    </row>
    <row r="57" spans="1:9">
      <c r="A57" s="26"/>
      <c r="B57" s="130" t="s">
        <v>18</v>
      </c>
      <c r="C57" s="82"/>
      <c r="D57" s="19"/>
      <c r="E57" s="70"/>
      <c r="F57" s="113"/>
      <c r="G57" s="114"/>
      <c r="H57" s="115"/>
      <c r="I57" s="70">
        <f>ИЮН.25!I57+F57-E57</f>
        <v>0</v>
      </c>
    </row>
    <row r="58" spans="1:9">
      <c r="A58" s="26"/>
      <c r="B58" s="130">
        <v>56</v>
      </c>
      <c r="C58" s="84"/>
      <c r="D58" s="19"/>
      <c r="E58" s="70"/>
      <c r="F58" s="113"/>
      <c r="G58" s="114"/>
      <c r="H58" s="115"/>
      <c r="I58" s="70">
        <f>ИЮН.25!I58+F58-E58</f>
        <v>0</v>
      </c>
    </row>
    <row r="59" spans="1:9">
      <c r="A59" s="26"/>
      <c r="B59" s="130">
        <v>57</v>
      </c>
      <c r="C59" s="82"/>
      <c r="D59" s="19"/>
      <c r="E59" s="70"/>
      <c r="F59" s="113"/>
      <c r="G59" s="114"/>
      <c r="H59" s="115"/>
      <c r="I59" s="70">
        <f>ИЮН.25!I59+F59-E59</f>
        <v>-1350</v>
      </c>
    </row>
    <row r="60" spans="1:9">
      <c r="A60" s="27"/>
      <c r="B60" s="130">
        <v>58</v>
      </c>
      <c r="C60" s="82"/>
      <c r="D60" s="19"/>
      <c r="E60" s="70"/>
      <c r="F60" s="113"/>
      <c r="G60" s="114"/>
      <c r="H60" s="115"/>
      <c r="I60" s="70">
        <f>ИЮН.25!I60+F60-E60</f>
        <v>-1350</v>
      </c>
    </row>
    <row r="61" spans="1:9">
      <c r="A61" s="23"/>
      <c r="B61" s="130">
        <v>60</v>
      </c>
      <c r="C61" s="82"/>
      <c r="D61" s="19"/>
      <c r="E61" s="70"/>
      <c r="F61" s="113"/>
      <c r="G61" s="114"/>
      <c r="H61" s="115"/>
      <c r="I61" s="70">
        <f>ИЮН.25!I61+F61-E61</f>
        <v>-1350</v>
      </c>
    </row>
    <row r="62" spans="1:9">
      <c r="A62" s="23"/>
      <c r="B62" s="130">
        <v>61</v>
      </c>
      <c r="C62" s="82"/>
      <c r="D62" s="19"/>
      <c r="E62" s="70"/>
      <c r="F62" s="113"/>
      <c r="G62" s="114"/>
      <c r="H62" s="115"/>
      <c r="I62" s="70">
        <f>ИЮН.25!I62+F62-E62</f>
        <v>-1350</v>
      </c>
    </row>
    <row r="63" spans="1:9">
      <c r="A63" s="23"/>
      <c r="B63" s="130">
        <v>62</v>
      </c>
      <c r="C63" s="82"/>
      <c r="D63" s="19"/>
      <c r="E63" s="70"/>
      <c r="F63" s="113"/>
      <c r="G63" s="114"/>
      <c r="H63" s="115"/>
      <c r="I63" s="70">
        <f>ИЮН.25!I63+F63-E63</f>
        <v>-1350</v>
      </c>
    </row>
    <row r="64" spans="1:9">
      <c r="A64" s="23"/>
      <c r="B64" s="130">
        <v>63</v>
      </c>
      <c r="C64" s="82"/>
      <c r="D64" s="19"/>
      <c r="E64" s="70"/>
      <c r="F64" s="113"/>
      <c r="G64" s="114"/>
      <c r="H64" s="115"/>
      <c r="I64" s="70">
        <f>ИЮН.25!I64+F64-E64</f>
        <v>-1350</v>
      </c>
    </row>
    <row r="65" spans="1:9">
      <c r="A65" s="27"/>
      <c r="B65" s="130">
        <v>64</v>
      </c>
      <c r="C65" s="82"/>
      <c r="D65" s="19"/>
      <c r="E65" s="70"/>
      <c r="F65" s="113"/>
      <c r="G65" s="114"/>
      <c r="H65" s="115"/>
      <c r="I65" s="70">
        <f>ИЮН.25!I65+F65-E65</f>
        <v>-1350</v>
      </c>
    </row>
    <row r="66" spans="1:9">
      <c r="A66" s="27"/>
      <c r="B66" s="130">
        <v>65.66</v>
      </c>
      <c r="C66" s="82"/>
      <c r="D66" s="19"/>
      <c r="E66" s="70"/>
      <c r="F66" s="113"/>
      <c r="G66" s="114"/>
      <c r="H66" s="115"/>
      <c r="I66" s="70">
        <f>ИЮН.25!I66+F66-E66</f>
        <v>13500</v>
      </c>
    </row>
    <row r="67" spans="1:9">
      <c r="A67" s="27"/>
      <c r="B67" s="130">
        <v>67</v>
      </c>
      <c r="C67" s="82"/>
      <c r="D67" s="19"/>
      <c r="E67" s="70"/>
      <c r="F67" s="113"/>
      <c r="G67" s="114"/>
      <c r="H67" s="115"/>
      <c r="I67" s="70">
        <f>ИЮН.25!I67+F67-E67</f>
        <v>-1350</v>
      </c>
    </row>
    <row r="68" spans="1:9">
      <c r="A68" s="27"/>
      <c r="B68" s="130">
        <v>68</v>
      </c>
      <c r="C68" s="82"/>
      <c r="D68" s="19"/>
      <c r="E68" s="70"/>
      <c r="F68" s="113"/>
      <c r="G68" s="114"/>
      <c r="H68" s="115"/>
      <c r="I68" s="70">
        <f>ИЮН.25!I68+F68-E68</f>
        <v>-1350</v>
      </c>
    </row>
    <row r="69" spans="1:9">
      <c r="A69" s="27"/>
      <c r="B69" s="130">
        <v>69</v>
      </c>
      <c r="C69" s="82"/>
      <c r="D69" s="19"/>
      <c r="E69" s="70"/>
      <c r="F69" s="113"/>
      <c r="G69" s="114"/>
      <c r="H69" s="115"/>
      <c r="I69" s="70">
        <f>ИЮН.25!I69+F69-E69</f>
        <v>0</v>
      </c>
    </row>
    <row r="70" spans="1:9">
      <c r="A70" s="27"/>
      <c r="B70" s="130">
        <v>70</v>
      </c>
      <c r="C70" s="82"/>
      <c r="D70" s="19"/>
      <c r="E70" s="70"/>
      <c r="F70" s="113"/>
      <c r="G70" s="114"/>
      <c r="H70" s="115"/>
      <c r="I70" s="70">
        <f>ИЮН.25!I70+F70-E70</f>
        <v>0</v>
      </c>
    </row>
    <row r="71" spans="1:9">
      <c r="A71" s="27"/>
      <c r="B71" s="26">
        <v>71</v>
      </c>
      <c r="C71" s="87"/>
      <c r="D71" s="19"/>
      <c r="E71" s="70"/>
      <c r="F71" s="113"/>
      <c r="G71" s="114"/>
      <c r="H71" s="115"/>
      <c r="I71" s="70">
        <f>ИЮН.25!I71+F71-E71</f>
        <v>-1350</v>
      </c>
    </row>
    <row r="72" spans="1:9">
      <c r="A72" s="27"/>
      <c r="B72" s="130">
        <v>72</v>
      </c>
      <c r="C72" s="81"/>
      <c r="D72" s="19"/>
      <c r="E72" s="70"/>
      <c r="F72" s="113"/>
      <c r="G72" s="114"/>
      <c r="H72" s="115"/>
      <c r="I72" s="70">
        <f>ИЮН.25!I72+F72-E72</f>
        <v>-1350</v>
      </c>
    </row>
    <row r="73" spans="1:9">
      <c r="A73" s="27"/>
      <c r="B73" s="130">
        <v>73</v>
      </c>
      <c r="C73" s="82"/>
      <c r="D73" s="19"/>
      <c r="E73" s="70"/>
      <c r="F73" s="113"/>
      <c r="G73" s="114"/>
      <c r="H73" s="115"/>
      <c r="I73" s="70">
        <f>ИЮН.25!I73+F73-E73</f>
        <v>-1350</v>
      </c>
    </row>
    <row r="74" spans="1:9">
      <c r="A74" s="23"/>
      <c r="B74" s="130">
        <v>74</v>
      </c>
      <c r="C74" s="82"/>
      <c r="D74" s="19"/>
      <c r="E74" s="70"/>
      <c r="F74" s="113"/>
      <c r="G74" s="114"/>
      <c r="H74" s="115"/>
      <c r="I74" s="70">
        <f>ИЮН.25!I74+F74-E74</f>
        <v>-1350</v>
      </c>
    </row>
    <row r="75" spans="1:9">
      <c r="A75" s="26"/>
      <c r="B75" s="130">
        <v>75</v>
      </c>
      <c r="C75" s="82"/>
      <c r="D75" s="19"/>
      <c r="E75" s="70"/>
      <c r="F75" s="113"/>
      <c r="G75" s="114"/>
      <c r="H75" s="115"/>
      <c r="I75" s="70">
        <f>ИЮН.25!I75+F75-E75</f>
        <v>-1350</v>
      </c>
    </row>
    <row r="76" spans="1:9">
      <c r="A76" s="23"/>
      <c r="B76" s="130">
        <v>76</v>
      </c>
      <c r="C76" s="82"/>
      <c r="D76" s="19"/>
      <c r="E76" s="70"/>
      <c r="F76" s="113"/>
      <c r="G76" s="114"/>
      <c r="H76" s="115"/>
      <c r="I76" s="70">
        <f>ИЮН.25!I76+F76-E76</f>
        <v>-1350</v>
      </c>
    </row>
    <row r="77" spans="1:9">
      <c r="A77" s="23"/>
      <c r="B77" s="130">
        <v>77</v>
      </c>
      <c r="C77" s="82"/>
      <c r="D77" s="19"/>
      <c r="E77" s="70"/>
      <c r="F77" s="113"/>
      <c r="G77" s="114"/>
      <c r="H77" s="115"/>
      <c r="I77" s="70">
        <f>ИЮН.25!I77+F77-E77</f>
        <v>-1350</v>
      </c>
    </row>
    <row r="78" spans="1:9">
      <c r="A78" s="23"/>
      <c r="B78" s="130" t="s">
        <v>19</v>
      </c>
      <c r="C78" s="82"/>
      <c r="D78" s="19"/>
      <c r="E78" s="70"/>
      <c r="F78" s="113"/>
      <c r="G78" s="114"/>
      <c r="H78" s="115"/>
      <c r="I78" s="70">
        <f>ИЮН.25!I78+F78-E78</f>
        <v>-1350</v>
      </c>
    </row>
    <row r="79" spans="1:9">
      <c r="A79" s="23"/>
      <c r="B79" s="130">
        <v>80</v>
      </c>
      <c r="C79" s="81"/>
      <c r="D79" s="19"/>
      <c r="E79" s="70"/>
      <c r="F79" s="113"/>
      <c r="G79" s="114"/>
      <c r="H79" s="115"/>
      <c r="I79" s="70">
        <f>ИЮН.25!I79+F79-E79</f>
        <v>-1350</v>
      </c>
    </row>
    <row r="80" spans="1:9">
      <c r="A80" s="26"/>
      <c r="B80" s="130">
        <v>81</v>
      </c>
      <c r="C80" s="81"/>
      <c r="D80" s="19"/>
      <c r="E80" s="70"/>
      <c r="F80" s="113"/>
      <c r="G80" s="114"/>
      <c r="H80" s="115"/>
      <c r="I80" s="70">
        <f>ИЮН.25!I80+F80-E80</f>
        <v>-1350</v>
      </c>
    </row>
    <row r="81" spans="1:10">
      <c r="A81" s="27"/>
      <c r="B81" s="130">
        <v>82</v>
      </c>
      <c r="C81" s="81"/>
      <c r="D81" s="19"/>
      <c r="E81" s="70"/>
      <c r="F81" s="113"/>
      <c r="G81" s="114"/>
      <c r="H81" s="115"/>
      <c r="I81" s="70">
        <f>ИЮН.25!I81+F81-E81</f>
        <v>-1350</v>
      </c>
    </row>
    <row r="82" spans="1:10">
      <c r="A82" s="27"/>
      <c r="B82" s="130">
        <v>83</v>
      </c>
      <c r="C82" s="81"/>
      <c r="D82" s="19"/>
      <c r="E82" s="70"/>
      <c r="F82" s="113"/>
      <c r="G82" s="114"/>
      <c r="H82" s="115"/>
      <c r="I82" s="70">
        <f>ИЮН.25!I82+F82-E82</f>
        <v>650</v>
      </c>
    </row>
    <row r="83" spans="1:10">
      <c r="A83" s="27"/>
      <c r="B83" s="130">
        <v>84</v>
      </c>
      <c r="C83" s="81"/>
      <c r="D83" s="19"/>
      <c r="E83" s="70"/>
      <c r="F83" s="113"/>
      <c r="G83" s="114"/>
      <c r="H83" s="115"/>
      <c r="I83" s="70">
        <f>ИЮН.25!I83+F83-E83</f>
        <v>0</v>
      </c>
    </row>
    <row r="84" spans="1:10">
      <c r="A84" s="23"/>
      <c r="B84" s="130">
        <v>85</v>
      </c>
      <c r="C84" s="81"/>
      <c r="D84" s="19"/>
      <c r="E84" s="70"/>
      <c r="F84" s="113"/>
      <c r="G84" s="114"/>
      <c r="H84" s="115"/>
      <c r="I84" s="70">
        <f>ИЮН.25!I84+F84-E84</f>
        <v>-1350</v>
      </c>
    </row>
    <row r="85" spans="1:10">
      <c r="A85" s="27"/>
      <c r="B85" s="130">
        <v>86</v>
      </c>
      <c r="C85" s="81"/>
      <c r="D85" s="19"/>
      <c r="E85" s="70"/>
      <c r="F85" s="113"/>
      <c r="G85" s="114"/>
      <c r="H85" s="115"/>
      <c r="I85" s="70">
        <f>ИЮН.25!I85+F85-E85</f>
        <v>-1350</v>
      </c>
    </row>
    <row r="86" spans="1:10">
      <c r="A86" s="27"/>
      <c r="B86" s="130">
        <v>87</v>
      </c>
      <c r="C86" s="81"/>
      <c r="D86" s="19"/>
      <c r="E86" s="70"/>
      <c r="F86" s="113"/>
      <c r="G86" s="114"/>
      <c r="H86" s="115"/>
      <c r="I86" s="70">
        <f>ИЮН.25!I86+F86-E86</f>
        <v>-1350</v>
      </c>
    </row>
    <row r="87" spans="1:10">
      <c r="A87" s="27"/>
      <c r="B87" s="130">
        <v>88</v>
      </c>
      <c r="C87" s="81"/>
      <c r="D87" s="19"/>
      <c r="E87" s="70"/>
      <c r="F87" s="113"/>
      <c r="G87" s="114"/>
      <c r="H87" s="115"/>
      <c r="I87" s="70">
        <f>ИЮН.25!I87+F87-E87</f>
        <v>-1350</v>
      </c>
    </row>
    <row r="88" spans="1:10">
      <c r="A88" s="27"/>
      <c r="B88" s="130">
        <v>89</v>
      </c>
      <c r="C88" s="81"/>
      <c r="D88" s="19"/>
      <c r="E88" s="70"/>
      <c r="F88" s="113"/>
      <c r="G88" s="114"/>
      <c r="H88" s="115"/>
      <c r="I88" s="70">
        <f>ИЮН.25!I88+F88-E88</f>
        <v>-1350</v>
      </c>
    </row>
    <row r="89" spans="1:10">
      <c r="A89" s="27"/>
      <c r="B89" s="130">
        <v>90</v>
      </c>
      <c r="C89" s="81"/>
      <c r="D89" s="19"/>
      <c r="E89" s="70"/>
      <c r="F89" s="113"/>
      <c r="G89" s="114"/>
      <c r="H89" s="115"/>
      <c r="I89" s="70">
        <f>ИЮН.25!I89+F89-E89</f>
        <v>-1350</v>
      </c>
    </row>
    <row r="90" spans="1:10">
      <c r="A90" s="27"/>
      <c r="B90" s="130">
        <v>91</v>
      </c>
      <c r="C90" s="81"/>
      <c r="D90" s="19"/>
      <c r="E90" s="70"/>
      <c r="F90" s="113"/>
      <c r="G90" s="114"/>
      <c r="H90" s="115"/>
      <c r="I90" s="70">
        <f>ИЮН.25!I90+F90-E90</f>
        <v>-1350</v>
      </c>
    </row>
    <row r="91" spans="1:10">
      <c r="A91" s="27"/>
      <c r="B91" s="130">
        <v>92</v>
      </c>
      <c r="C91" s="81"/>
      <c r="D91" s="19"/>
      <c r="E91" s="70"/>
      <c r="F91" s="113"/>
      <c r="G91" s="114"/>
      <c r="H91" s="115"/>
      <c r="I91" s="70">
        <f>ИЮН.25!I91+F91-E91</f>
        <v>650</v>
      </c>
    </row>
    <row r="92" spans="1:10">
      <c r="A92" s="28"/>
      <c r="B92" s="130">
        <v>93</v>
      </c>
      <c r="C92" s="81"/>
      <c r="D92" s="19"/>
      <c r="E92" s="70"/>
      <c r="F92" s="113"/>
      <c r="G92" s="114"/>
      <c r="H92" s="115"/>
      <c r="I92" s="70">
        <f>ИЮН.25!I92+F92-E92</f>
        <v>-1350</v>
      </c>
    </row>
    <row r="93" spans="1:10">
      <c r="A93" s="27"/>
      <c r="B93" s="130">
        <v>94</v>
      </c>
      <c r="C93" s="81"/>
      <c r="D93" s="19"/>
      <c r="E93" s="70"/>
      <c r="F93" s="113"/>
      <c r="G93" s="114"/>
      <c r="H93" s="115"/>
      <c r="I93" s="70">
        <f>ИЮН.25!I93+F93-E93</f>
        <v>0</v>
      </c>
    </row>
    <row r="94" spans="1:10">
      <c r="A94" s="23"/>
      <c r="B94" s="130">
        <v>95</v>
      </c>
      <c r="C94" s="81"/>
      <c r="D94" s="19"/>
      <c r="E94" s="70"/>
      <c r="F94" s="113"/>
      <c r="G94" s="114"/>
      <c r="H94" s="115"/>
      <c r="I94" s="70">
        <f>ИЮН.25!I94+F94-E94</f>
        <v>-1350</v>
      </c>
    </row>
    <row r="95" spans="1:10">
      <c r="A95" s="23"/>
      <c r="B95" s="130">
        <v>96</v>
      </c>
      <c r="C95" s="81"/>
      <c r="D95" s="19"/>
      <c r="E95" s="70"/>
      <c r="F95" s="113"/>
      <c r="G95" s="114"/>
      <c r="H95" s="115"/>
      <c r="I95" s="70">
        <f>ИЮН.25!I95+F95-E95</f>
        <v>-1350</v>
      </c>
    </row>
    <row r="96" spans="1:10">
      <c r="A96" s="23"/>
      <c r="B96" s="130">
        <v>97</v>
      </c>
      <c r="C96" s="81"/>
      <c r="D96" s="19"/>
      <c r="E96" s="70"/>
      <c r="F96" s="113"/>
      <c r="G96" s="114"/>
      <c r="H96" s="115"/>
      <c r="I96" s="70">
        <f>ИЮН.25!I96+F96-E96</f>
        <v>0</v>
      </c>
      <c r="J96" s="11"/>
    </row>
    <row r="97" spans="1:10">
      <c r="A97" s="23"/>
      <c r="B97" s="179" t="s">
        <v>44</v>
      </c>
      <c r="C97" s="81"/>
      <c r="D97" s="19"/>
      <c r="E97" s="70"/>
      <c r="F97" s="113"/>
      <c r="G97" s="114"/>
      <c r="H97" s="115"/>
      <c r="I97" s="70">
        <f>ИЮН.25!I97+F97-E97</f>
        <v>-1350</v>
      </c>
      <c r="J97" s="11"/>
    </row>
    <row r="98" spans="1:10">
      <c r="A98" s="23"/>
      <c r="B98" s="187" t="s">
        <v>57</v>
      </c>
      <c r="C98" s="81"/>
      <c r="D98" s="19"/>
      <c r="E98" s="70"/>
      <c r="F98" s="113"/>
      <c r="G98" s="114"/>
      <c r="H98" s="115"/>
      <c r="I98" s="70">
        <f>ИЮН.25!I98+F98-E98</f>
        <v>-1350</v>
      </c>
      <c r="J98" s="11"/>
    </row>
    <row r="99" spans="1:10">
      <c r="A99" s="23"/>
      <c r="B99" s="183" t="s">
        <v>50</v>
      </c>
      <c r="C99" s="81"/>
      <c r="D99" s="19"/>
      <c r="E99" s="70"/>
      <c r="F99" s="113"/>
      <c r="G99" s="114"/>
      <c r="H99" s="115"/>
      <c r="I99" s="70">
        <f>ИЮН.25!I99+F99-E99</f>
        <v>0</v>
      </c>
      <c r="J99" s="11"/>
    </row>
    <row r="100" spans="1:10">
      <c r="A100" s="23"/>
      <c r="B100" s="190" t="s">
        <v>69</v>
      </c>
      <c r="C100" s="81"/>
      <c r="D100" s="19"/>
      <c r="E100" s="70"/>
      <c r="F100" s="113"/>
      <c r="G100" s="114"/>
      <c r="H100" s="115"/>
      <c r="I100" s="70">
        <f>ИЮН.25!I100+F100-E100</f>
        <v>0</v>
      </c>
      <c r="J100" s="11"/>
    </row>
    <row r="101" spans="1:10">
      <c r="A101" s="23"/>
      <c r="B101" s="130" t="s">
        <v>35</v>
      </c>
      <c r="C101" s="81"/>
      <c r="D101" s="19"/>
      <c r="E101" s="70"/>
      <c r="F101" s="113"/>
      <c r="G101" s="114"/>
      <c r="H101" s="115"/>
      <c r="I101" s="70">
        <f>ИЮН.25!I101+F101-E101</f>
        <v>-1350</v>
      </c>
      <c r="J101" s="11"/>
    </row>
    <row r="102" spans="1:10">
      <c r="A102" s="23"/>
      <c r="B102" s="130" t="s">
        <v>33</v>
      </c>
      <c r="C102" s="81"/>
      <c r="D102" s="19"/>
      <c r="E102" s="70"/>
      <c r="F102" s="113"/>
      <c r="G102" s="114"/>
      <c r="H102" s="115"/>
      <c r="I102" s="70">
        <f>ИЮН.25!I102+F102-E102</f>
        <v>-1350</v>
      </c>
      <c r="J102" s="11"/>
    </row>
    <row r="103" spans="1:10">
      <c r="A103" s="23"/>
      <c r="B103" s="170" t="s">
        <v>42</v>
      </c>
      <c r="C103" s="81"/>
      <c r="D103" s="19"/>
      <c r="E103" s="70"/>
      <c r="F103" s="113"/>
      <c r="G103" s="114"/>
      <c r="H103" s="115"/>
      <c r="I103" s="70">
        <f>ИЮН.25!I103+F103-E103</f>
        <v>0</v>
      </c>
      <c r="J103" s="11"/>
    </row>
    <row r="104" spans="1:10">
      <c r="A104" s="23"/>
      <c r="B104" s="130">
        <v>100</v>
      </c>
      <c r="C104" s="81"/>
      <c r="D104" s="19"/>
      <c r="E104" s="70"/>
      <c r="F104" s="113"/>
      <c r="G104" s="114"/>
      <c r="H104" s="115"/>
      <c r="I104" s="70">
        <f>ИЮН.25!I104+F104-E104</f>
        <v>0</v>
      </c>
      <c r="J104" s="11"/>
    </row>
    <row r="105" spans="1:10">
      <c r="A105" s="23"/>
      <c r="B105" s="179" t="s">
        <v>45</v>
      </c>
      <c r="C105" s="81"/>
      <c r="D105" s="19"/>
      <c r="E105" s="70"/>
      <c r="F105" s="113"/>
      <c r="G105" s="114"/>
      <c r="H105" s="115"/>
      <c r="I105" s="70">
        <f>ИЮН.25!I105+F105-E105</f>
        <v>-1350</v>
      </c>
      <c r="J105" s="11"/>
    </row>
    <row r="106" spans="1:10">
      <c r="A106" s="26"/>
      <c r="B106" s="130">
        <v>101</v>
      </c>
      <c r="C106" s="81"/>
      <c r="D106" s="19"/>
      <c r="E106" s="70"/>
      <c r="F106" s="113"/>
      <c r="G106" s="114"/>
      <c r="H106" s="115"/>
      <c r="I106" s="70">
        <f>ИЮН.25!I106+F106-E106</f>
        <v>-1350</v>
      </c>
      <c r="J106" s="11"/>
    </row>
    <row r="107" spans="1:10">
      <c r="A107" s="26"/>
      <c r="B107" s="130">
        <v>102</v>
      </c>
      <c r="C107" s="84"/>
      <c r="D107" s="19"/>
      <c r="E107" s="70"/>
      <c r="F107" s="113"/>
      <c r="G107" s="114"/>
      <c r="H107" s="115"/>
      <c r="I107" s="70">
        <f>ИЮН.25!I107+F107-E107</f>
        <v>-1350</v>
      </c>
      <c r="J107" s="11"/>
    </row>
    <row r="108" spans="1:10">
      <c r="A108" s="26"/>
      <c r="B108" s="130">
        <v>103</v>
      </c>
      <c r="C108" s="81"/>
      <c r="D108" s="19"/>
      <c r="E108" s="70"/>
      <c r="F108" s="113"/>
      <c r="G108" s="114"/>
      <c r="H108" s="115"/>
      <c r="I108" s="70">
        <f>ИЮН.25!I108+F108-E108</f>
        <v>-1350</v>
      </c>
    </row>
    <row r="109" spans="1:10">
      <c r="A109" s="27"/>
      <c r="B109" s="130">
        <v>104</v>
      </c>
      <c r="C109" s="81"/>
      <c r="D109" s="19"/>
      <c r="E109" s="70"/>
      <c r="F109" s="113"/>
      <c r="G109" s="114"/>
      <c r="H109" s="115"/>
      <c r="I109" s="70">
        <f>ИЮН.25!I109+F109-E109</f>
        <v>-1350</v>
      </c>
    </row>
    <row r="110" spans="1:10">
      <c r="A110" s="27"/>
      <c r="B110" s="130">
        <v>105</v>
      </c>
      <c r="C110" s="81"/>
      <c r="D110" s="19"/>
      <c r="E110" s="70"/>
      <c r="F110" s="113"/>
      <c r="G110" s="114"/>
      <c r="H110" s="115"/>
      <c r="I110" s="70">
        <f>ИЮН.25!I110+F110-E110</f>
        <v>-1350</v>
      </c>
    </row>
    <row r="111" spans="1:10">
      <c r="A111" s="27"/>
      <c r="B111" s="130">
        <v>106</v>
      </c>
      <c r="C111" s="81"/>
      <c r="D111" s="19"/>
      <c r="E111" s="70"/>
      <c r="F111" s="113"/>
      <c r="G111" s="114"/>
      <c r="H111" s="115"/>
      <c r="I111" s="70">
        <f>ИЮН.25!I111+F111-E111</f>
        <v>-1350</v>
      </c>
    </row>
    <row r="112" spans="1:10">
      <c r="A112" s="27"/>
      <c r="B112" s="185" t="s">
        <v>54</v>
      </c>
      <c r="C112" s="81"/>
      <c r="D112" s="19"/>
      <c r="E112" s="70"/>
      <c r="F112" s="113"/>
      <c r="G112" s="114"/>
      <c r="H112" s="115"/>
      <c r="I112" s="70">
        <f>ИЮН.25!I112+F112-E112</f>
        <v>-1350</v>
      </c>
    </row>
    <row r="113" spans="1:9">
      <c r="A113" s="27"/>
      <c r="B113" s="130">
        <v>107</v>
      </c>
      <c r="C113" s="81"/>
      <c r="D113" s="19"/>
      <c r="E113" s="70"/>
      <c r="F113" s="113"/>
      <c r="G113" s="114"/>
      <c r="H113" s="115"/>
      <c r="I113" s="70">
        <f>ИЮН.25!I113+F113-E113</f>
        <v>0</v>
      </c>
    </row>
    <row r="114" spans="1:9">
      <c r="A114" s="27"/>
      <c r="B114" s="130">
        <v>108</v>
      </c>
      <c r="C114" s="81"/>
      <c r="D114" s="19"/>
      <c r="E114" s="70"/>
      <c r="F114" s="113"/>
      <c r="G114" s="114"/>
      <c r="H114" s="115"/>
      <c r="I114" s="70">
        <f>ИЮН.25!I114+F114-E114</f>
        <v>0</v>
      </c>
    </row>
    <row r="115" spans="1:9">
      <c r="A115" s="27"/>
      <c r="B115" s="130">
        <v>109</v>
      </c>
      <c r="C115" s="81"/>
      <c r="D115" s="19"/>
      <c r="E115" s="70"/>
      <c r="F115" s="113"/>
      <c r="G115" s="114"/>
      <c r="H115" s="115"/>
      <c r="I115" s="70">
        <f>ИЮН.25!I115+F115-E115</f>
        <v>-1350</v>
      </c>
    </row>
    <row r="116" spans="1:9">
      <c r="A116" s="23"/>
      <c r="B116" s="130">
        <v>110</v>
      </c>
      <c r="C116" s="81"/>
      <c r="D116" s="19"/>
      <c r="E116" s="70"/>
      <c r="F116" s="113"/>
      <c r="G116" s="114"/>
      <c r="H116" s="115"/>
      <c r="I116" s="70">
        <f>ИЮН.25!I116+F116-E116</f>
        <v>-1350</v>
      </c>
    </row>
    <row r="117" spans="1:9">
      <c r="A117" s="23"/>
      <c r="B117" s="130">
        <v>111</v>
      </c>
      <c r="C117" s="81"/>
      <c r="D117" s="19"/>
      <c r="E117" s="70"/>
      <c r="F117" s="113"/>
      <c r="G117" s="114"/>
      <c r="H117" s="115"/>
      <c r="I117" s="70">
        <f>ИЮН.25!I117+F117-E117</f>
        <v>-1350</v>
      </c>
    </row>
    <row r="118" spans="1:9">
      <c r="A118" s="23"/>
      <c r="B118" s="130">
        <v>112</v>
      </c>
      <c r="C118" s="81"/>
      <c r="D118" s="19"/>
      <c r="E118" s="70"/>
      <c r="F118" s="113"/>
      <c r="G118" s="114"/>
      <c r="H118" s="115"/>
      <c r="I118" s="70">
        <f>ИЮН.25!I118+F118-E118</f>
        <v>0</v>
      </c>
    </row>
    <row r="119" spans="1:9">
      <c r="A119" s="23"/>
      <c r="B119" s="167" t="s">
        <v>41</v>
      </c>
      <c r="C119" s="81"/>
      <c r="D119" s="19"/>
      <c r="E119" s="70"/>
      <c r="F119" s="113"/>
      <c r="G119" s="114"/>
      <c r="H119" s="115"/>
      <c r="I119" s="70">
        <f>ИЮН.25!I119+F119-E119</f>
        <v>0</v>
      </c>
    </row>
    <row r="120" spans="1:9">
      <c r="A120" s="23"/>
      <c r="B120" s="130">
        <v>113</v>
      </c>
      <c r="C120" s="81"/>
      <c r="D120" s="19"/>
      <c r="E120" s="70"/>
      <c r="F120" s="113"/>
      <c r="G120" s="114"/>
      <c r="H120" s="115"/>
      <c r="I120" s="70">
        <f>ИЮН.25!I120+F120-E120</f>
        <v>-1350</v>
      </c>
    </row>
    <row r="121" spans="1:9">
      <c r="A121" s="27"/>
      <c r="B121" s="130">
        <v>114</v>
      </c>
      <c r="C121" s="81"/>
      <c r="D121" s="19"/>
      <c r="E121" s="70"/>
      <c r="F121" s="113"/>
      <c r="G121" s="114"/>
      <c r="H121" s="115"/>
      <c r="I121" s="70">
        <f>ИЮН.25!I121+F121-E121</f>
        <v>-1350</v>
      </c>
    </row>
    <row r="122" spans="1:9">
      <c r="A122" s="27"/>
      <c r="B122" s="130" t="s">
        <v>20</v>
      </c>
      <c r="C122" s="81"/>
      <c r="D122" s="19"/>
      <c r="E122" s="70"/>
      <c r="F122" s="113"/>
      <c r="G122" s="114"/>
      <c r="H122" s="115"/>
      <c r="I122" s="70">
        <f>ИЮН.25!I122+F122-E122</f>
        <v>-1350</v>
      </c>
    </row>
    <row r="123" spans="1:9">
      <c r="A123" s="27"/>
      <c r="B123" s="130">
        <v>117</v>
      </c>
      <c r="C123" s="81"/>
      <c r="D123" s="19"/>
      <c r="E123" s="70"/>
      <c r="F123" s="113"/>
      <c r="G123" s="114"/>
      <c r="H123" s="115"/>
      <c r="I123" s="70">
        <f>ИЮН.25!I123+F123-E123</f>
        <v>-1350</v>
      </c>
    </row>
    <row r="124" spans="1:9">
      <c r="A124" s="27"/>
      <c r="B124" s="130">
        <v>118</v>
      </c>
      <c r="C124" s="81"/>
      <c r="D124" s="19"/>
      <c r="E124" s="70"/>
      <c r="F124" s="113"/>
      <c r="G124" s="114"/>
      <c r="H124" s="115"/>
      <c r="I124" s="70">
        <f>ИЮН.25!I124+F124-E124</f>
        <v>-1350</v>
      </c>
    </row>
    <row r="125" spans="1:9">
      <c r="A125" s="27"/>
      <c r="B125" s="130">
        <f>B124+1</f>
        <v>119</v>
      </c>
      <c r="C125" s="81"/>
      <c r="D125" s="19"/>
      <c r="E125" s="70"/>
      <c r="F125" s="113"/>
      <c r="G125" s="114"/>
      <c r="H125" s="115"/>
      <c r="I125" s="70">
        <f>ИЮН.25!I125+F125-E125</f>
        <v>0</v>
      </c>
    </row>
    <row r="126" spans="1:9">
      <c r="A126" s="27"/>
      <c r="B126" s="130">
        <f t="shared" ref="B126:B132" si="0">B125+1</f>
        <v>120</v>
      </c>
      <c r="C126" s="71"/>
      <c r="D126" s="19"/>
      <c r="E126" s="70"/>
      <c r="F126" s="113"/>
      <c r="G126" s="114"/>
      <c r="H126" s="115"/>
      <c r="I126" s="70">
        <f>ИЮН.25!I126+F126-E126</f>
        <v>2150</v>
      </c>
    </row>
    <row r="127" spans="1:9">
      <c r="A127" s="27"/>
      <c r="B127" s="130">
        <f t="shared" si="0"/>
        <v>121</v>
      </c>
      <c r="C127" s="81"/>
      <c r="D127" s="19"/>
      <c r="E127" s="70"/>
      <c r="F127" s="113"/>
      <c r="G127" s="114"/>
      <c r="H127" s="115"/>
      <c r="I127" s="70">
        <f>ИЮН.25!I127+F127-E127</f>
        <v>-1350</v>
      </c>
    </row>
    <row r="128" spans="1:9">
      <c r="A128" s="27"/>
      <c r="B128" s="130">
        <f t="shared" si="0"/>
        <v>122</v>
      </c>
      <c r="C128" s="81"/>
      <c r="D128" s="19"/>
      <c r="E128" s="70"/>
      <c r="F128" s="113"/>
      <c r="G128" s="114"/>
      <c r="H128" s="115"/>
      <c r="I128" s="70">
        <f>ИЮН.25!I128+F128-E128</f>
        <v>-1350</v>
      </c>
    </row>
    <row r="129" spans="1:9">
      <c r="A129" s="27"/>
      <c r="B129" s="130">
        <f t="shared" si="0"/>
        <v>123</v>
      </c>
      <c r="C129" s="81"/>
      <c r="D129" s="19"/>
      <c r="E129" s="70"/>
      <c r="F129" s="113"/>
      <c r="G129" s="114"/>
      <c r="H129" s="115"/>
      <c r="I129" s="70">
        <f>ИЮН.25!I129+F129-E129</f>
        <v>0</v>
      </c>
    </row>
    <row r="130" spans="1:9">
      <c r="A130" s="27"/>
      <c r="B130" s="130">
        <f t="shared" si="0"/>
        <v>124</v>
      </c>
      <c r="C130" s="81"/>
      <c r="D130" s="19"/>
      <c r="E130" s="70"/>
      <c r="F130" s="113"/>
      <c r="G130" s="114"/>
      <c r="H130" s="115"/>
      <c r="I130" s="70">
        <f>ИЮН.25!I130+F130-E130</f>
        <v>-1350</v>
      </c>
    </row>
    <row r="131" spans="1:9">
      <c r="A131" s="27"/>
      <c r="B131" s="130">
        <f t="shared" si="0"/>
        <v>125</v>
      </c>
      <c r="C131" s="81"/>
      <c r="D131" s="19"/>
      <c r="E131" s="70"/>
      <c r="F131" s="113"/>
      <c r="G131" s="114"/>
      <c r="H131" s="115"/>
      <c r="I131" s="70">
        <f>ИЮН.25!I131+F131-E131</f>
        <v>-1350</v>
      </c>
    </row>
    <row r="132" spans="1:9">
      <c r="A132" s="27"/>
      <c r="B132" s="130">
        <f t="shared" si="0"/>
        <v>126</v>
      </c>
      <c r="C132" s="81"/>
      <c r="D132" s="19"/>
      <c r="E132" s="70"/>
      <c r="F132" s="113"/>
      <c r="G132" s="114"/>
      <c r="H132" s="115"/>
      <c r="I132" s="70">
        <f>ИЮН.25!I132+F132-E132</f>
        <v>-1350</v>
      </c>
    </row>
    <row r="133" spans="1:9">
      <c r="A133" s="27"/>
      <c r="B133" s="186">
        <v>127</v>
      </c>
      <c r="C133" s="81"/>
      <c r="D133" s="19"/>
      <c r="E133" s="70"/>
      <c r="F133" s="113"/>
      <c r="G133" s="114"/>
      <c r="H133" s="115"/>
      <c r="I133" s="70">
        <f>ИЮН.25!I133+F133-E133</f>
        <v>-1350</v>
      </c>
    </row>
    <row r="134" spans="1:9">
      <c r="A134" s="27"/>
      <c r="B134" s="130" t="s">
        <v>34</v>
      </c>
      <c r="C134" s="81"/>
      <c r="D134" s="19"/>
      <c r="E134" s="70"/>
      <c r="F134" s="113"/>
      <c r="G134" s="114"/>
      <c r="H134" s="115"/>
      <c r="I134" s="70">
        <f>ИЮН.25!I134+F134-E134</f>
        <v>-1350</v>
      </c>
    </row>
    <row r="135" spans="1:9">
      <c r="A135" s="27"/>
      <c r="B135" s="130" t="s">
        <v>32</v>
      </c>
      <c r="C135" s="81"/>
      <c r="D135" s="19"/>
      <c r="E135" s="70"/>
      <c r="F135" s="113"/>
      <c r="G135" s="114"/>
      <c r="H135" s="115"/>
      <c r="I135" s="70">
        <f>ИЮН.25!I135+F135-E135</f>
        <v>-1350</v>
      </c>
    </row>
    <row r="136" spans="1:9">
      <c r="A136" s="27"/>
      <c r="B136" s="130">
        <v>129</v>
      </c>
      <c r="C136" s="81"/>
      <c r="D136" s="19"/>
      <c r="E136" s="70"/>
      <c r="F136" s="113"/>
      <c r="G136" s="114"/>
      <c r="H136" s="115"/>
      <c r="I136" s="70">
        <f>ИЮН.25!I136+F136-E136</f>
        <v>-1350</v>
      </c>
    </row>
    <row r="137" spans="1:9">
      <c r="A137" s="27"/>
      <c r="B137" s="130">
        <f>B136+1</f>
        <v>130</v>
      </c>
      <c r="C137" s="81"/>
      <c r="D137" s="19"/>
      <c r="E137" s="70"/>
      <c r="F137" s="113"/>
      <c r="G137" s="114"/>
      <c r="H137" s="115"/>
      <c r="I137" s="70">
        <f>ИЮН.25!I137+F137-E137</f>
        <v>-1350</v>
      </c>
    </row>
    <row r="138" spans="1:9">
      <c r="A138" s="27"/>
      <c r="B138" s="130">
        <f t="shared" ref="B138:B144" si="1">B137+1</f>
        <v>131</v>
      </c>
      <c r="C138" s="81"/>
      <c r="D138" s="19"/>
      <c r="E138" s="70"/>
      <c r="F138" s="113"/>
      <c r="G138" s="114"/>
      <c r="H138" s="115"/>
      <c r="I138" s="70">
        <f>ИЮН.25!I138+F138-E138</f>
        <v>-1350</v>
      </c>
    </row>
    <row r="139" spans="1:9">
      <c r="A139" s="27"/>
      <c r="B139" s="130">
        <f t="shared" si="1"/>
        <v>132</v>
      </c>
      <c r="C139" s="81"/>
      <c r="D139" s="19"/>
      <c r="E139" s="70"/>
      <c r="F139" s="113"/>
      <c r="G139" s="114"/>
      <c r="H139" s="115"/>
      <c r="I139" s="70">
        <f>ИЮН.25!I139+F139-E139</f>
        <v>-1350</v>
      </c>
    </row>
    <row r="140" spans="1:9">
      <c r="A140" s="27"/>
      <c r="B140" s="130">
        <f t="shared" si="1"/>
        <v>133</v>
      </c>
      <c r="C140" s="81"/>
      <c r="D140" s="19"/>
      <c r="E140" s="70"/>
      <c r="F140" s="113"/>
      <c r="G140" s="114"/>
      <c r="H140" s="115"/>
      <c r="I140" s="70">
        <f>ИЮН.25!I140+F140-E140</f>
        <v>-1350</v>
      </c>
    </row>
    <row r="141" spans="1:9">
      <c r="A141" s="27"/>
      <c r="B141" s="130">
        <f t="shared" si="1"/>
        <v>134</v>
      </c>
      <c r="C141" s="81"/>
      <c r="D141" s="19"/>
      <c r="E141" s="70"/>
      <c r="F141" s="113"/>
      <c r="G141" s="114"/>
      <c r="H141" s="115"/>
      <c r="I141" s="70">
        <f>ИЮН.25!I141+F141-E141</f>
        <v>1350</v>
      </c>
    </row>
    <row r="142" spans="1:9">
      <c r="A142" s="27"/>
      <c r="B142" s="130">
        <f t="shared" si="1"/>
        <v>135</v>
      </c>
      <c r="C142" s="81"/>
      <c r="D142" s="19"/>
      <c r="E142" s="70"/>
      <c r="F142" s="113"/>
      <c r="G142" s="114"/>
      <c r="H142" s="115"/>
      <c r="I142" s="70">
        <f>ИЮН.25!I142+F142-E142</f>
        <v>0</v>
      </c>
    </row>
    <row r="143" spans="1:9">
      <c r="A143" s="27"/>
      <c r="B143" s="130">
        <f t="shared" si="1"/>
        <v>136</v>
      </c>
      <c r="C143" s="81"/>
      <c r="D143" s="19"/>
      <c r="E143" s="70"/>
      <c r="F143" s="113"/>
      <c r="G143" s="114"/>
      <c r="H143" s="115"/>
      <c r="I143" s="70">
        <f>ИЮН.25!I143+F143-E143</f>
        <v>1350</v>
      </c>
    </row>
    <row r="144" spans="1:9">
      <c r="A144" s="27"/>
      <c r="B144" s="130">
        <f t="shared" si="1"/>
        <v>137</v>
      </c>
      <c r="C144" s="81"/>
      <c r="D144" s="19"/>
      <c r="E144" s="70"/>
      <c r="F144" s="113"/>
      <c r="G144" s="114"/>
      <c r="H144" s="115"/>
      <c r="I144" s="70">
        <f>ИЮН.25!I144+F144-E144</f>
        <v>-1350</v>
      </c>
    </row>
    <row r="145" spans="1:9">
      <c r="A145" s="27"/>
      <c r="B145" s="130" t="s">
        <v>21</v>
      </c>
      <c r="C145" s="81"/>
      <c r="D145" s="19"/>
      <c r="E145" s="70"/>
      <c r="F145" s="113"/>
      <c r="G145" s="114"/>
      <c r="H145" s="115"/>
      <c r="I145" s="70">
        <f>ИЮН.25!I145+F145-E145</f>
        <v>-1350</v>
      </c>
    </row>
    <row r="146" spans="1:9">
      <c r="A146" s="23"/>
      <c r="B146" s="130">
        <v>140</v>
      </c>
      <c r="C146" s="81"/>
      <c r="D146" s="19"/>
      <c r="E146" s="70"/>
      <c r="F146" s="113"/>
      <c r="G146" s="114"/>
      <c r="H146" s="115"/>
      <c r="I146" s="70">
        <f>ИЮН.25!I146+F146-E146</f>
        <v>-1350</v>
      </c>
    </row>
    <row r="147" spans="1:9">
      <c r="A147" s="23"/>
      <c r="B147" s="130">
        <v>141</v>
      </c>
      <c r="C147" s="81"/>
      <c r="D147" s="19"/>
      <c r="E147" s="70"/>
      <c r="F147" s="113"/>
      <c r="G147" s="114"/>
      <c r="H147" s="115"/>
      <c r="I147" s="70">
        <f>ИЮН.25!I147+F147-E147</f>
        <v>0</v>
      </c>
    </row>
    <row r="148" spans="1:9">
      <c r="A148" s="23"/>
      <c r="B148" s="130">
        <v>142</v>
      </c>
      <c r="C148" s="81"/>
      <c r="D148" s="19"/>
      <c r="E148" s="70"/>
      <c r="F148" s="113"/>
      <c r="G148" s="114"/>
      <c r="H148" s="115"/>
      <c r="I148" s="70">
        <f>ИЮН.25!I148+F148-E148</f>
        <v>-1350</v>
      </c>
    </row>
    <row r="149" spans="1:9">
      <c r="A149" s="27"/>
      <c r="B149" s="130">
        <v>143</v>
      </c>
      <c r="C149" s="81"/>
      <c r="D149" s="19"/>
      <c r="E149" s="70"/>
      <c r="F149" s="113"/>
      <c r="G149" s="114"/>
      <c r="H149" s="115"/>
      <c r="I149" s="70">
        <f>ИЮН.25!I149+F149-E149</f>
        <v>-1350</v>
      </c>
    </row>
    <row r="150" spans="1:9">
      <c r="A150" s="27"/>
      <c r="B150" s="130">
        <v>144</v>
      </c>
      <c r="C150" s="81"/>
      <c r="D150" s="19"/>
      <c r="E150" s="70"/>
      <c r="F150" s="113"/>
      <c r="G150" s="114"/>
      <c r="H150" s="115"/>
      <c r="I150" s="70">
        <f>ИЮН.25!I150+F150-E150</f>
        <v>-1350</v>
      </c>
    </row>
    <row r="151" spans="1:9">
      <c r="A151" s="27"/>
      <c r="B151" s="130">
        <f>B150+1</f>
        <v>145</v>
      </c>
      <c r="C151" s="81"/>
      <c r="D151" s="19"/>
      <c r="E151" s="70"/>
      <c r="F151" s="113"/>
      <c r="G151" s="114"/>
      <c r="H151" s="115"/>
      <c r="I151" s="70">
        <f>ИЮН.25!I151+F151-E151</f>
        <v>-1350</v>
      </c>
    </row>
    <row r="152" spans="1:9">
      <c r="A152" s="27"/>
      <c r="B152" s="130">
        <f t="shared" ref="B152:B177" si="2">B151+1</f>
        <v>146</v>
      </c>
      <c r="C152" s="81"/>
      <c r="D152" s="19"/>
      <c r="E152" s="70"/>
      <c r="F152" s="113"/>
      <c r="G152" s="114"/>
      <c r="H152" s="115"/>
      <c r="I152" s="70">
        <f>ИЮН.25!I152+F152-E152</f>
        <v>-1350</v>
      </c>
    </row>
    <row r="153" spans="1:9">
      <c r="A153" s="27"/>
      <c r="B153" s="130">
        <f t="shared" si="2"/>
        <v>147</v>
      </c>
      <c r="C153" s="91"/>
      <c r="D153" s="19"/>
      <c r="E153" s="70"/>
      <c r="F153" s="113"/>
      <c r="G153" s="114"/>
      <c r="H153" s="115"/>
      <c r="I153" s="70">
        <f>ИЮН.25!I153+F153-E153</f>
        <v>-1350</v>
      </c>
    </row>
    <row r="154" spans="1:9">
      <c r="A154" s="27"/>
      <c r="B154" s="130">
        <f t="shared" si="2"/>
        <v>148</v>
      </c>
      <c r="C154" s="90"/>
      <c r="D154" s="19"/>
      <c r="E154" s="70"/>
      <c r="F154" s="113"/>
      <c r="G154" s="114"/>
      <c r="H154" s="115"/>
      <c r="I154" s="70">
        <f>ИЮН.25!I154+F154-E154</f>
        <v>0</v>
      </c>
    </row>
    <row r="155" spans="1:9">
      <c r="A155" s="27"/>
      <c r="B155" s="130">
        <f t="shared" si="2"/>
        <v>149</v>
      </c>
      <c r="C155" s="90"/>
      <c r="D155" s="19"/>
      <c r="E155" s="70"/>
      <c r="F155" s="113"/>
      <c r="G155" s="114"/>
      <c r="H155" s="115"/>
      <c r="I155" s="70">
        <f>ИЮН.25!I155+F155-E155</f>
        <v>0</v>
      </c>
    </row>
    <row r="156" spans="1:9">
      <c r="A156" s="27"/>
      <c r="B156" s="130">
        <f t="shared" si="2"/>
        <v>150</v>
      </c>
      <c r="C156" s="81"/>
      <c r="D156" s="19"/>
      <c r="E156" s="70"/>
      <c r="F156" s="113"/>
      <c r="G156" s="114"/>
      <c r="H156" s="115"/>
      <c r="I156" s="70">
        <f>ИЮН.25!I156+F156-E156</f>
        <v>0</v>
      </c>
    </row>
    <row r="157" spans="1:9">
      <c r="A157" s="27"/>
      <c r="B157" s="130">
        <f t="shared" si="2"/>
        <v>151</v>
      </c>
      <c r="C157" s="81"/>
      <c r="D157" s="19"/>
      <c r="E157" s="70"/>
      <c r="F157" s="113"/>
      <c r="G157" s="114"/>
      <c r="H157" s="115"/>
      <c r="I157" s="70">
        <f>ИЮН.25!I157+F157-E157</f>
        <v>-1350</v>
      </c>
    </row>
    <row r="158" spans="1:9">
      <c r="A158" s="27"/>
      <c r="B158" s="130">
        <f t="shared" si="2"/>
        <v>152</v>
      </c>
      <c r="C158" s="86"/>
      <c r="D158" s="19"/>
      <c r="E158" s="70"/>
      <c r="F158" s="113"/>
      <c r="G158" s="114"/>
      <c r="H158" s="115"/>
      <c r="I158" s="70">
        <f>ИЮН.25!I158+F158-E158</f>
        <v>-1350</v>
      </c>
    </row>
    <row r="159" spans="1:9">
      <c r="A159" s="27"/>
      <c r="B159" s="130">
        <f t="shared" si="2"/>
        <v>153</v>
      </c>
      <c r="C159" s="86"/>
      <c r="D159" s="19"/>
      <c r="E159" s="70"/>
      <c r="F159" s="113"/>
      <c r="G159" s="114"/>
      <c r="H159" s="115"/>
      <c r="I159" s="70">
        <f>ИЮН.25!I159+F159-E159</f>
        <v>0</v>
      </c>
    </row>
    <row r="160" spans="1:9">
      <c r="A160" s="27"/>
      <c r="B160" s="130">
        <f t="shared" si="2"/>
        <v>154</v>
      </c>
      <c r="C160" s="81"/>
      <c r="D160" s="19"/>
      <c r="E160" s="70"/>
      <c r="F160" s="113"/>
      <c r="G160" s="114"/>
      <c r="H160" s="115"/>
      <c r="I160" s="70">
        <f>ИЮН.25!I160+F160-E160</f>
        <v>-50</v>
      </c>
    </row>
    <row r="161" spans="1:9">
      <c r="A161" s="27"/>
      <c r="B161" s="130">
        <f t="shared" si="2"/>
        <v>155</v>
      </c>
      <c r="C161" s="73"/>
      <c r="D161" s="19"/>
      <c r="E161" s="70"/>
      <c r="F161" s="113"/>
      <c r="G161" s="114"/>
      <c r="H161" s="115"/>
      <c r="I161" s="70">
        <f>ИЮН.25!I161+F161-E161</f>
        <v>-1350</v>
      </c>
    </row>
    <row r="162" spans="1:9">
      <c r="A162" s="27"/>
      <c r="B162" s="130">
        <f t="shared" si="2"/>
        <v>156</v>
      </c>
      <c r="C162" s="73"/>
      <c r="D162" s="19"/>
      <c r="E162" s="70"/>
      <c r="F162" s="113"/>
      <c r="G162" s="114"/>
      <c r="H162" s="115"/>
      <c r="I162" s="70">
        <f>ИЮН.25!I162+F162-E162</f>
        <v>-1350</v>
      </c>
    </row>
    <row r="163" spans="1:9">
      <c r="A163" s="27"/>
      <c r="B163" s="130">
        <f t="shared" si="2"/>
        <v>157</v>
      </c>
      <c r="C163" s="73"/>
      <c r="D163" s="19"/>
      <c r="E163" s="70"/>
      <c r="F163" s="113"/>
      <c r="G163" s="114"/>
      <c r="H163" s="115"/>
      <c r="I163" s="70">
        <f>ИЮН.25!I163+F163-E163</f>
        <v>-1350</v>
      </c>
    </row>
    <row r="164" spans="1:9">
      <c r="A164" s="27"/>
      <c r="B164" s="130">
        <f t="shared" si="2"/>
        <v>158</v>
      </c>
      <c r="C164" s="73"/>
      <c r="D164" s="19"/>
      <c r="E164" s="70"/>
      <c r="F164" s="113"/>
      <c r="G164" s="114"/>
      <c r="H164" s="115"/>
      <c r="I164" s="70">
        <f>ИЮН.25!I164+F164-E164</f>
        <v>-1350</v>
      </c>
    </row>
    <row r="165" spans="1:9">
      <c r="A165" s="27"/>
      <c r="B165" s="130">
        <f t="shared" si="2"/>
        <v>159</v>
      </c>
      <c r="C165" s="73"/>
      <c r="D165" s="19"/>
      <c r="E165" s="70"/>
      <c r="F165" s="113"/>
      <c r="G165" s="114"/>
      <c r="H165" s="115"/>
      <c r="I165" s="70">
        <f>ИЮН.25!I165+F165-E165</f>
        <v>-1350</v>
      </c>
    </row>
    <row r="166" spans="1:9">
      <c r="A166" s="27"/>
      <c r="B166" s="130">
        <f t="shared" si="2"/>
        <v>160</v>
      </c>
      <c r="C166" s="73"/>
      <c r="D166" s="19"/>
      <c r="E166" s="70"/>
      <c r="F166" s="113"/>
      <c r="G166" s="114"/>
      <c r="H166" s="115"/>
      <c r="I166" s="70">
        <f>ИЮН.25!I166+F166-E166</f>
        <v>-1350</v>
      </c>
    </row>
    <row r="167" spans="1:9">
      <c r="A167" s="27"/>
      <c r="B167" s="130">
        <f t="shared" si="2"/>
        <v>161</v>
      </c>
      <c r="C167" s="73"/>
      <c r="D167" s="19"/>
      <c r="E167" s="70"/>
      <c r="F167" s="113"/>
      <c r="G167" s="114"/>
      <c r="H167" s="115"/>
      <c r="I167" s="70">
        <f>ИЮН.25!I167+F167-E167</f>
        <v>-1350</v>
      </c>
    </row>
    <row r="168" spans="1:9">
      <c r="A168" s="27"/>
      <c r="B168" s="130">
        <f t="shared" si="2"/>
        <v>162</v>
      </c>
      <c r="C168" s="73"/>
      <c r="D168" s="19"/>
      <c r="E168" s="70"/>
      <c r="F168" s="113"/>
      <c r="G168" s="114"/>
      <c r="H168" s="115"/>
      <c r="I168" s="70">
        <f>ИЮН.25!I168+F168-E168</f>
        <v>-1350</v>
      </c>
    </row>
    <row r="169" spans="1:9">
      <c r="A169" s="27"/>
      <c r="B169" s="130">
        <v>163</v>
      </c>
      <c r="C169" s="73"/>
      <c r="D169" s="19"/>
      <c r="E169" s="70"/>
      <c r="F169" s="113"/>
      <c r="G169" s="114"/>
      <c r="H169" s="115"/>
      <c r="I169" s="70">
        <f>ИЮН.25!I169+F169-E169</f>
        <v>0</v>
      </c>
    </row>
    <row r="170" spans="1:9">
      <c r="A170" s="27"/>
      <c r="B170" s="130">
        <v>164</v>
      </c>
      <c r="C170" s="91"/>
      <c r="D170" s="19"/>
      <c r="E170" s="70"/>
      <c r="F170" s="113"/>
      <c r="G170" s="114"/>
      <c r="H170" s="115"/>
      <c r="I170" s="70">
        <f>ИЮН.25!I170+F170-E170</f>
        <v>0</v>
      </c>
    </row>
    <row r="171" spans="1:9">
      <c r="A171" s="27"/>
      <c r="B171" s="130">
        <f t="shared" si="2"/>
        <v>165</v>
      </c>
      <c r="C171" s="91"/>
      <c r="D171" s="19"/>
      <c r="E171" s="70"/>
      <c r="F171" s="113"/>
      <c r="G171" s="114"/>
      <c r="H171" s="115"/>
      <c r="I171" s="70">
        <f>ИЮН.25!I171+F171-E171</f>
        <v>0</v>
      </c>
    </row>
    <row r="172" spans="1:9">
      <c r="A172" s="27"/>
      <c r="B172" s="130">
        <f t="shared" si="2"/>
        <v>166</v>
      </c>
      <c r="C172" s="91"/>
      <c r="D172" s="19"/>
      <c r="E172" s="70"/>
      <c r="F172" s="113"/>
      <c r="G172" s="114"/>
      <c r="H172" s="115"/>
      <c r="I172" s="70">
        <f>ИЮН.25!I172+F172-E172</f>
        <v>0</v>
      </c>
    </row>
    <row r="173" spans="1:9">
      <c r="A173" s="27"/>
      <c r="B173" s="130">
        <f t="shared" si="2"/>
        <v>167</v>
      </c>
      <c r="C173" s="73"/>
      <c r="D173" s="19"/>
      <c r="E173" s="70"/>
      <c r="F173" s="113"/>
      <c r="G173" s="114"/>
      <c r="H173" s="115"/>
      <c r="I173" s="70">
        <f>ИЮН.25!I173+F173-E173</f>
        <v>-1350</v>
      </c>
    </row>
    <row r="174" spans="1:9">
      <c r="A174" s="27"/>
      <c r="B174" s="130">
        <f t="shared" si="2"/>
        <v>168</v>
      </c>
      <c r="C174" s="73"/>
      <c r="D174" s="19"/>
      <c r="E174" s="70"/>
      <c r="F174" s="113"/>
      <c r="G174" s="114"/>
      <c r="H174" s="115"/>
      <c r="I174" s="70">
        <f>ИЮН.25!I174+F174-E174</f>
        <v>-1350</v>
      </c>
    </row>
    <row r="175" spans="1:9">
      <c r="A175" s="27"/>
      <c r="B175" s="130">
        <f t="shared" si="2"/>
        <v>169</v>
      </c>
      <c r="C175" s="73"/>
      <c r="D175" s="19"/>
      <c r="E175" s="70"/>
      <c r="F175" s="113"/>
      <c r="G175" s="114"/>
      <c r="H175" s="115"/>
      <c r="I175" s="70">
        <f>ИЮН.25!I175+F175-E175</f>
        <v>-1350</v>
      </c>
    </row>
    <row r="176" spans="1:9">
      <c r="A176" s="27"/>
      <c r="B176" s="130">
        <f t="shared" si="2"/>
        <v>170</v>
      </c>
      <c r="C176" s="73"/>
      <c r="D176" s="19"/>
      <c r="E176" s="70"/>
      <c r="F176" s="113"/>
      <c r="G176" s="114"/>
      <c r="H176" s="115"/>
      <c r="I176" s="70">
        <f>ИЮН.25!I176+F176-E176</f>
        <v>-1350</v>
      </c>
    </row>
    <row r="177" spans="1:10">
      <c r="A177" s="27"/>
      <c r="B177" s="130">
        <f t="shared" si="2"/>
        <v>171</v>
      </c>
      <c r="C177" s="73"/>
      <c r="D177" s="19"/>
      <c r="E177" s="70"/>
      <c r="F177" s="113"/>
      <c r="G177" s="114"/>
      <c r="H177" s="115"/>
      <c r="I177" s="70">
        <f>ИЮН.25!I177+F177-E177</f>
        <v>-1350</v>
      </c>
    </row>
    <row r="178" spans="1:10">
      <c r="A178" s="27"/>
      <c r="B178" s="130">
        <v>172</v>
      </c>
      <c r="C178" s="73"/>
      <c r="D178" s="19"/>
      <c r="E178" s="70"/>
      <c r="F178" s="113"/>
      <c r="G178" s="114"/>
      <c r="H178" s="115"/>
      <c r="I178" s="70">
        <f>ИЮН.25!I178+F178-E178</f>
        <v>-1350</v>
      </c>
    </row>
    <row r="179" spans="1:10">
      <c r="A179" s="27"/>
      <c r="B179" s="130">
        <v>173</v>
      </c>
      <c r="C179" s="73"/>
      <c r="D179" s="19"/>
      <c r="E179" s="70"/>
      <c r="F179" s="113"/>
      <c r="G179" s="114"/>
      <c r="H179" s="115"/>
      <c r="I179" s="70">
        <f>ИЮН.25!I179+F179-E179</f>
        <v>-1350</v>
      </c>
    </row>
    <row r="180" spans="1:10">
      <c r="A180" s="27"/>
      <c r="B180" s="130" t="s">
        <v>22</v>
      </c>
      <c r="C180" s="73"/>
      <c r="D180" s="19"/>
      <c r="E180" s="70"/>
      <c r="F180" s="113"/>
      <c r="G180" s="114"/>
      <c r="H180" s="115"/>
      <c r="I180" s="70">
        <f>ИЮН.25!I180+F180-E180</f>
        <v>-2700</v>
      </c>
    </row>
    <row r="181" spans="1:10">
      <c r="A181" s="23"/>
      <c r="B181" s="130">
        <v>175</v>
      </c>
      <c r="C181" s="73"/>
      <c r="D181" s="19"/>
      <c r="E181" s="70"/>
      <c r="F181" s="113"/>
      <c r="G181" s="114"/>
      <c r="H181" s="115"/>
      <c r="I181" s="70">
        <f>ИЮН.25!I181+F181-E181</f>
        <v>-1350</v>
      </c>
    </row>
    <row r="182" spans="1:10">
      <c r="A182" s="23"/>
      <c r="B182" s="130">
        <f>B181+1</f>
        <v>176</v>
      </c>
      <c r="C182" s="73"/>
      <c r="D182" s="19"/>
      <c r="E182" s="70"/>
      <c r="F182" s="113"/>
      <c r="G182" s="114"/>
      <c r="H182" s="115"/>
      <c r="I182" s="70">
        <f>ИЮН.25!I182+F182-E182</f>
        <v>-1350</v>
      </c>
    </row>
    <row r="183" spans="1:10">
      <c r="A183" s="23"/>
      <c r="B183" s="130">
        <f t="shared" ref="B183:B246" si="3">B182+1</f>
        <v>177</v>
      </c>
      <c r="C183" s="73"/>
      <c r="D183" s="19"/>
      <c r="E183" s="70"/>
      <c r="F183" s="113"/>
      <c r="G183" s="114"/>
      <c r="H183" s="115"/>
      <c r="I183" s="70">
        <f>ИЮН.25!I183+F183-E183</f>
        <v>-1350</v>
      </c>
    </row>
    <row r="184" spans="1:10">
      <c r="A184" s="23"/>
      <c r="B184" s="130">
        <f t="shared" si="3"/>
        <v>178</v>
      </c>
      <c r="C184" s="73"/>
      <c r="D184" s="19"/>
      <c r="E184" s="70"/>
      <c r="F184" s="113"/>
      <c r="G184" s="114"/>
      <c r="H184" s="115"/>
      <c r="I184" s="70">
        <f>ИЮН.25!I184+F184-E184</f>
        <v>-1350</v>
      </c>
    </row>
    <row r="185" spans="1:10">
      <c r="A185" s="23"/>
      <c r="B185" s="130">
        <f t="shared" si="3"/>
        <v>179</v>
      </c>
      <c r="C185" s="73"/>
      <c r="D185" s="19"/>
      <c r="E185" s="70"/>
      <c r="F185" s="113"/>
      <c r="G185" s="114"/>
      <c r="H185" s="115"/>
      <c r="I185" s="70">
        <f>ИЮН.25!I185+F185-E185</f>
        <v>-1350</v>
      </c>
      <c r="J185" s="168"/>
    </row>
    <row r="186" spans="1:10">
      <c r="A186" s="23"/>
      <c r="B186" s="130">
        <f t="shared" si="3"/>
        <v>180</v>
      </c>
      <c r="C186" s="73"/>
      <c r="D186" s="19"/>
      <c r="E186" s="70"/>
      <c r="F186" s="113"/>
      <c r="G186" s="114"/>
      <c r="H186" s="115"/>
      <c r="I186" s="70">
        <f>ИЮН.25!I186+F186-E186</f>
        <v>-1350</v>
      </c>
      <c r="J186" s="168"/>
    </row>
    <row r="187" spans="1:10">
      <c r="A187" s="23"/>
      <c r="B187" s="130">
        <f t="shared" si="3"/>
        <v>181</v>
      </c>
      <c r="C187" s="73"/>
      <c r="D187" s="19"/>
      <c r="E187" s="70"/>
      <c r="F187" s="113"/>
      <c r="G187" s="114"/>
      <c r="H187" s="115"/>
      <c r="I187" s="70">
        <f>ИЮН.25!I187+F187-E187</f>
        <v>12150</v>
      </c>
    </row>
    <row r="188" spans="1:10">
      <c r="A188" s="23"/>
      <c r="B188" s="130">
        <f t="shared" si="3"/>
        <v>182</v>
      </c>
      <c r="C188" s="73"/>
      <c r="D188" s="19"/>
      <c r="E188" s="70"/>
      <c r="F188" s="113"/>
      <c r="G188" s="114"/>
      <c r="H188" s="115"/>
      <c r="I188" s="70">
        <f>ИЮН.25!I188+F188-E188</f>
        <v>12150</v>
      </c>
    </row>
    <row r="189" spans="1:10">
      <c r="A189" s="23"/>
      <c r="B189" s="130">
        <f t="shared" si="3"/>
        <v>183</v>
      </c>
      <c r="C189" s="73"/>
      <c r="D189" s="19"/>
      <c r="E189" s="70"/>
      <c r="F189" s="113"/>
      <c r="G189" s="114"/>
      <c r="H189" s="115"/>
      <c r="I189" s="70">
        <f>ИЮН.25!I189+F189-E189</f>
        <v>0</v>
      </c>
    </row>
    <row r="190" spans="1:10">
      <c r="A190" s="23"/>
      <c r="B190" s="130">
        <f t="shared" si="3"/>
        <v>184</v>
      </c>
      <c r="C190" s="73"/>
      <c r="D190" s="19"/>
      <c r="E190" s="70"/>
      <c r="F190" s="113"/>
      <c r="G190" s="114"/>
      <c r="H190" s="115"/>
      <c r="I190" s="70">
        <f>ИЮН.25!I190+F190-E190</f>
        <v>-1350</v>
      </c>
    </row>
    <row r="191" spans="1:10">
      <c r="A191" s="23"/>
      <c r="B191" s="130">
        <f t="shared" si="3"/>
        <v>185</v>
      </c>
      <c r="C191" s="73"/>
      <c r="D191" s="19"/>
      <c r="E191" s="70"/>
      <c r="F191" s="113"/>
      <c r="G191" s="114"/>
      <c r="H191" s="115"/>
      <c r="I191" s="70">
        <f>ИЮН.25!I191+F191-E191</f>
        <v>-1350</v>
      </c>
    </row>
    <row r="192" spans="1:10">
      <c r="A192" s="23"/>
      <c r="B192" s="130">
        <f t="shared" si="3"/>
        <v>186</v>
      </c>
      <c r="C192" s="71"/>
      <c r="D192" s="19"/>
      <c r="E192" s="70"/>
      <c r="F192" s="113"/>
      <c r="G192" s="114"/>
      <c r="H192" s="115"/>
      <c r="I192" s="70">
        <f>ИЮН.25!I192+F192-E192</f>
        <v>-1350</v>
      </c>
    </row>
    <row r="193" spans="1:10">
      <c r="A193" s="23"/>
      <c r="B193" s="130">
        <f t="shared" si="3"/>
        <v>187</v>
      </c>
      <c r="C193" s="73"/>
      <c r="D193" s="19"/>
      <c r="E193" s="70"/>
      <c r="F193" s="113"/>
      <c r="G193" s="114"/>
      <c r="H193" s="115"/>
      <c r="I193" s="70">
        <f>ИЮН.25!I193+F193-E193</f>
        <v>5400</v>
      </c>
    </row>
    <row r="194" spans="1:10">
      <c r="A194" s="23"/>
      <c r="B194" s="130">
        <f t="shared" si="3"/>
        <v>188</v>
      </c>
      <c r="C194" s="73"/>
      <c r="D194" s="19"/>
      <c r="E194" s="70"/>
      <c r="F194" s="113"/>
      <c r="G194" s="114"/>
      <c r="H194" s="115"/>
      <c r="I194" s="70">
        <f>ИЮН.25!I194+F194-E194</f>
        <v>3650</v>
      </c>
    </row>
    <row r="195" spans="1:10">
      <c r="A195" s="23"/>
      <c r="B195" s="130">
        <f t="shared" si="3"/>
        <v>189</v>
      </c>
      <c r="C195" s="73"/>
      <c r="D195" s="19"/>
      <c r="E195" s="70"/>
      <c r="F195" s="113"/>
      <c r="G195" s="114"/>
      <c r="H195" s="115"/>
      <c r="I195" s="70">
        <f>ИЮН.25!I195+F195-E195</f>
        <v>-1350</v>
      </c>
      <c r="J195" s="11"/>
    </row>
    <row r="196" spans="1:10">
      <c r="A196" s="23"/>
      <c r="B196" s="130">
        <f t="shared" si="3"/>
        <v>190</v>
      </c>
      <c r="C196" s="81"/>
      <c r="D196" s="19"/>
      <c r="E196" s="70"/>
      <c r="F196" s="113"/>
      <c r="G196" s="114"/>
      <c r="H196" s="115"/>
      <c r="I196" s="70">
        <f>ИЮН.25!I196+F196-E196</f>
        <v>0</v>
      </c>
      <c r="J196" s="11"/>
    </row>
    <row r="197" spans="1:10">
      <c r="A197" s="23"/>
      <c r="B197" s="130">
        <f t="shared" si="3"/>
        <v>191</v>
      </c>
      <c r="C197" s="73"/>
      <c r="D197" s="19"/>
      <c r="E197" s="70"/>
      <c r="F197" s="113"/>
      <c r="G197" s="114"/>
      <c r="H197" s="115"/>
      <c r="I197" s="70">
        <f>ИЮН.25!I197+F197-E197</f>
        <v>-1350</v>
      </c>
      <c r="J197" s="11"/>
    </row>
    <row r="198" spans="1:10">
      <c r="A198" s="23"/>
      <c r="B198" s="130">
        <f t="shared" si="3"/>
        <v>192</v>
      </c>
      <c r="C198" s="73"/>
      <c r="D198" s="19"/>
      <c r="E198" s="70"/>
      <c r="F198" s="113"/>
      <c r="G198" s="114"/>
      <c r="H198" s="115"/>
      <c r="I198" s="70">
        <f>ИЮН.25!I198+F198-E198</f>
        <v>-1350</v>
      </c>
      <c r="J198" s="11"/>
    </row>
    <row r="199" spans="1:10">
      <c r="A199" s="23"/>
      <c r="B199" s="130">
        <f t="shared" si="3"/>
        <v>193</v>
      </c>
      <c r="C199" s="73"/>
      <c r="D199" s="19"/>
      <c r="E199" s="70"/>
      <c r="F199" s="113"/>
      <c r="G199" s="114"/>
      <c r="H199" s="115"/>
      <c r="I199" s="70">
        <f>ИЮН.25!I199+F199-E199</f>
        <v>0</v>
      </c>
      <c r="J199" s="11"/>
    </row>
    <row r="200" spans="1:10">
      <c r="A200" s="23"/>
      <c r="B200" s="130">
        <f t="shared" si="3"/>
        <v>194</v>
      </c>
      <c r="C200" s="73"/>
      <c r="D200" s="19"/>
      <c r="E200" s="70"/>
      <c r="F200" s="113"/>
      <c r="G200" s="114"/>
      <c r="H200" s="115"/>
      <c r="I200" s="70">
        <f>ИЮН.25!I200+F200-E200</f>
        <v>0</v>
      </c>
      <c r="J200" s="11"/>
    </row>
    <row r="201" spans="1:10">
      <c r="A201" s="23"/>
      <c r="B201" s="130">
        <f t="shared" si="3"/>
        <v>195</v>
      </c>
      <c r="C201" s="73"/>
      <c r="D201" s="19"/>
      <c r="E201" s="70"/>
      <c r="F201" s="113"/>
      <c r="G201" s="114"/>
      <c r="H201" s="115"/>
      <c r="I201" s="70">
        <f>ИЮН.25!I201+F201-E201</f>
        <v>0</v>
      </c>
      <c r="J201" s="11"/>
    </row>
    <row r="202" spans="1:10">
      <c r="A202" s="23"/>
      <c r="B202" s="130">
        <f t="shared" si="3"/>
        <v>196</v>
      </c>
      <c r="C202" s="73"/>
      <c r="D202" s="19"/>
      <c r="E202" s="70"/>
      <c r="F202" s="113"/>
      <c r="G202" s="114"/>
      <c r="H202" s="115"/>
      <c r="I202" s="70">
        <f>ИЮН.25!I202+F202-E202</f>
        <v>0</v>
      </c>
      <c r="J202" s="11"/>
    </row>
    <row r="203" spans="1:10">
      <c r="A203" s="23"/>
      <c r="B203" s="130">
        <f t="shared" si="3"/>
        <v>197</v>
      </c>
      <c r="C203" s="73"/>
      <c r="D203" s="19"/>
      <c r="E203" s="70"/>
      <c r="F203" s="113"/>
      <c r="G203" s="114"/>
      <c r="H203" s="115"/>
      <c r="I203" s="70">
        <f>ИЮН.25!I203+F203-E203</f>
        <v>-1350</v>
      </c>
      <c r="J203" s="11"/>
    </row>
    <row r="204" spans="1:10">
      <c r="A204" s="23"/>
      <c r="B204" s="130">
        <f t="shared" si="3"/>
        <v>198</v>
      </c>
      <c r="C204" s="73"/>
      <c r="D204" s="19"/>
      <c r="E204" s="70"/>
      <c r="F204" s="113"/>
      <c r="G204" s="114"/>
      <c r="H204" s="115"/>
      <c r="I204" s="70">
        <f>ИЮН.25!I204+F204-E204</f>
        <v>-1350</v>
      </c>
      <c r="J204" s="11"/>
    </row>
    <row r="205" spans="1:10">
      <c r="A205" s="23"/>
      <c r="B205" s="130">
        <f t="shared" si="3"/>
        <v>199</v>
      </c>
      <c r="C205" s="73"/>
      <c r="D205" s="19"/>
      <c r="E205" s="70"/>
      <c r="F205" s="113"/>
      <c r="G205" s="114"/>
      <c r="H205" s="115"/>
      <c r="I205" s="70">
        <f>ИЮН.25!I205+F205-E205</f>
        <v>0</v>
      </c>
      <c r="J205" s="11"/>
    </row>
    <row r="206" spans="1:10">
      <c r="A206" s="23"/>
      <c r="B206" s="130">
        <f t="shared" si="3"/>
        <v>200</v>
      </c>
      <c r="C206" s="73"/>
      <c r="D206" s="19"/>
      <c r="E206" s="70"/>
      <c r="F206" s="113"/>
      <c r="G206" s="114"/>
      <c r="H206" s="115"/>
      <c r="I206" s="70">
        <f>ИЮН.25!I206+F206-E206</f>
        <v>0</v>
      </c>
      <c r="J206" s="11"/>
    </row>
    <row r="207" spans="1:10">
      <c r="A207" s="23"/>
      <c r="B207" s="130">
        <f t="shared" si="3"/>
        <v>201</v>
      </c>
      <c r="C207" s="73"/>
      <c r="D207" s="19"/>
      <c r="E207" s="70"/>
      <c r="F207" s="113"/>
      <c r="G207" s="114"/>
      <c r="H207" s="115"/>
      <c r="I207" s="70">
        <f>ИЮН.25!I207+F207-E207</f>
        <v>-1350</v>
      </c>
      <c r="J207" s="11"/>
    </row>
    <row r="208" spans="1:10">
      <c r="A208" s="23"/>
      <c r="B208" s="130">
        <f t="shared" si="3"/>
        <v>202</v>
      </c>
      <c r="C208" s="73"/>
      <c r="D208" s="19"/>
      <c r="E208" s="70"/>
      <c r="F208" s="113"/>
      <c r="G208" s="114"/>
      <c r="H208" s="115"/>
      <c r="I208" s="70">
        <f>ИЮН.25!I208+F208-E208</f>
        <v>-1350</v>
      </c>
      <c r="J208" s="11"/>
    </row>
    <row r="209" spans="1:10">
      <c r="A209" s="23"/>
      <c r="B209" s="130">
        <f t="shared" si="3"/>
        <v>203</v>
      </c>
      <c r="C209" s="73"/>
      <c r="D209" s="19"/>
      <c r="E209" s="70"/>
      <c r="F209" s="113"/>
      <c r="G209" s="114"/>
      <c r="H209" s="115"/>
      <c r="I209" s="70">
        <f>ИЮН.25!I209+F209-E209</f>
        <v>-1350</v>
      </c>
      <c r="J209" s="11"/>
    </row>
    <row r="210" spans="1:10">
      <c r="A210" s="23"/>
      <c r="B210" s="130">
        <f>B209+1</f>
        <v>204</v>
      </c>
      <c r="C210" s="73"/>
      <c r="D210" s="19"/>
      <c r="E210" s="70"/>
      <c r="F210" s="113"/>
      <c r="G210" s="114"/>
      <c r="H210" s="115"/>
      <c r="I210" s="70">
        <f>ИЮН.25!I210+F210-E210</f>
        <v>0</v>
      </c>
      <c r="J210" s="11"/>
    </row>
    <row r="211" spans="1:10">
      <c r="A211" s="23"/>
      <c r="B211" s="130">
        <f t="shared" si="3"/>
        <v>205</v>
      </c>
      <c r="C211" s="73"/>
      <c r="D211" s="19"/>
      <c r="E211" s="70"/>
      <c r="F211" s="113"/>
      <c r="G211" s="114"/>
      <c r="H211" s="115"/>
      <c r="I211" s="70">
        <f>ИЮН.25!I211+F211-E211</f>
        <v>-1350</v>
      </c>
    </row>
    <row r="212" spans="1:10">
      <c r="A212" s="23"/>
      <c r="B212" s="130">
        <f t="shared" si="3"/>
        <v>206</v>
      </c>
      <c r="C212" s="73"/>
      <c r="D212" s="19"/>
      <c r="E212" s="70"/>
      <c r="F212" s="113"/>
      <c r="G212" s="114"/>
      <c r="H212" s="115"/>
      <c r="I212" s="70">
        <f>ИЮН.25!I212+F212-E212</f>
        <v>-1350</v>
      </c>
    </row>
    <row r="213" spans="1:10">
      <c r="A213" s="23"/>
      <c r="B213" s="130">
        <f t="shared" si="3"/>
        <v>207</v>
      </c>
      <c r="C213" s="73"/>
      <c r="D213" s="19"/>
      <c r="E213" s="70"/>
      <c r="F213" s="113"/>
      <c r="G213" s="114"/>
      <c r="H213" s="115"/>
      <c r="I213" s="70">
        <f>ИЮН.25!I213+F213-E213</f>
        <v>-1350</v>
      </c>
    </row>
    <row r="214" spans="1:10">
      <c r="A214" s="23"/>
      <c r="B214" s="130">
        <f t="shared" si="3"/>
        <v>208</v>
      </c>
      <c r="C214" s="73"/>
      <c r="D214" s="19"/>
      <c r="E214" s="70"/>
      <c r="F214" s="113"/>
      <c r="G214" s="114"/>
      <c r="H214" s="115"/>
      <c r="I214" s="70">
        <f>ИЮН.25!I214+F214-E214</f>
        <v>-1350</v>
      </c>
    </row>
    <row r="215" spans="1:10">
      <c r="A215" s="23"/>
      <c r="B215" s="130">
        <f t="shared" si="3"/>
        <v>209</v>
      </c>
      <c r="C215" s="73"/>
      <c r="D215" s="19"/>
      <c r="E215" s="70"/>
      <c r="F215" s="113"/>
      <c r="G215" s="114"/>
      <c r="H215" s="115"/>
      <c r="I215" s="70">
        <f>ИЮН.25!I215+F215-E215</f>
        <v>-1350</v>
      </c>
    </row>
    <row r="216" spans="1:10">
      <c r="A216" s="23"/>
      <c r="B216" s="130">
        <f t="shared" si="3"/>
        <v>210</v>
      </c>
      <c r="C216" s="73"/>
      <c r="D216" s="19"/>
      <c r="E216" s="70"/>
      <c r="F216" s="113"/>
      <c r="G216" s="114"/>
      <c r="H216" s="115"/>
      <c r="I216" s="70">
        <f>ИЮН.25!I216+F216-E216</f>
        <v>-1350</v>
      </c>
    </row>
    <row r="217" spans="1:10">
      <c r="A217" s="23"/>
      <c r="B217" s="130">
        <f t="shared" si="3"/>
        <v>211</v>
      </c>
      <c r="C217" s="73"/>
      <c r="D217" s="19"/>
      <c r="E217" s="70"/>
      <c r="F217" s="113"/>
      <c r="G217" s="114"/>
      <c r="H217" s="115"/>
      <c r="I217" s="70">
        <f>ИЮН.25!I217+F217-E217</f>
        <v>-1350</v>
      </c>
    </row>
    <row r="218" spans="1:10">
      <c r="A218" s="23"/>
      <c r="B218" s="130">
        <f t="shared" si="3"/>
        <v>212</v>
      </c>
      <c r="C218" s="73"/>
      <c r="D218" s="19"/>
      <c r="E218" s="70"/>
      <c r="F218" s="113"/>
      <c r="G218" s="114"/>
      <c r="H218" s="115"/>
      <c r="I218" s="70">
        <f>ИЮН.25!I218+F218-E218</f>
        <v>0</v>
      </c>
    </row>
    <row r="219" spans="1:10">
      <c r="A219" s="23"/>
      <c r="B219" s="130">
        <f t="shared" si="3"/>
        <v>213</v>
      </c>
      <c r="C219" s="73"/>
      <c r="D219" s="19"/>
      <c r="E219" s="70"/>
      <c r="F219" s="113"/>
      <c r="G219" s="114"/>
      <c r="H219" s="115"/>
      <c r="I219" s="70">
        <f>ИЮН.25!I219+F219-E219</f>
        <v>-1350</v>
      </c>
    </row>
    <row r="220" spans="1:10">
      <c r="A220" s="23"/>
      <c r="B220" s="130">
        <f t="shared" si="3"/>
        <v>214</v>
      </c>
      <c r="C220" s="73"/>
      <c r="D220" s="136"/>
      <c r="E220" s="70"/>
      <c r="F220" s="113"/>
      <c r="G220" s="114"/>
      <c r="H220" s="115"/>
      <c r="I220" s="70">
        <f>ИЮН.25!I220+F220-E220</f>
        <v>-1350</v>
      </c>
    </row>
    <row r="221" spans="1:10">
      <c r="A221" s="23"/>
      <c r="B221" s="130">
        <f t="shared" si="3"/>
        <v>215</v>
      </c>
      <c r="C221" s="73"/>
      <c r="D221" s="19"/>
      <c r="E221" s="70"/>
      <c r="F221" s="113"/>
      <c r="G221" s="114"/>
      <c r="H221" s="115"/>
      <c r="I221" s="70">
        <f>ИЮН.25!I221+F221-E221</f>
        <v>-1350</v>
      </c>
    </row>
    <row r="222" spans="1:10">
      <c r="A222" s="23"/>
      <c r="B222" s="130">
        <f t="shared" si="3"/>
        <v>216</v>
      </c>
      <c r="C222" s="73"/>
      <c r="D222" s="19"/>
      <c r="E222" s="70"/>
      <c r="F222" s="113"/>
      <c r="G222" s="114"/>
      <c r="H222" s="115"/>
      <c r="I222" s="70">
        <f>ИЮН.25!I222+F222-E222</f>
        <v>-1350</v>
      </c>
    </row>
    <row r="223" spans="1:10">
      <c r="A223" s="23"/>
      <c r="B223" s="130">
        <f t="shared" si="3"/>
        <v>217</v>
      </c>
      <c r="C223" s="73"/>
      <c r="D223" s="19"/>
      <c r="E223" s="70"/>
      <c r="F223" s="113"/>
      <c r="G223" s="114"/>
      <c r="H223" s="115"/>
      <c r="I223" s="70">
        <f>ИЮН.25!I223+F223-E223</f>
        <v>-1350</v>
      </c>
    </row>
    <row r="224" spans="1:10">
      <c r="A224" s="23"/>
      <c r="B224" s="130">
        <f t="shared" si="3"/>
        <v>218</v>
      </c>
      <c r="C224" s="73"/>
      <c r="D224" s="19"/>
      <c r="E224" s="70"/>
      <c r="F224" s="113"/>
      <c r="G224" s="114"/>
      <c r="H224" s="115"/>
      <c r="I224" s="70">
        <f>ИЮН.25!I224+F224-E224</f>
        <v>0</v>
      </c>
    </row>
    <row r="225" spans="1:9">
      <c r="A225" s="23"/>
      <c r="B225" s="130">
        <f t="shared" si="3"/>
        <v>219</v>
      </c>
      <c r="C225" s="73"/>
      <c r="D225" s="19"/>
      <c r="E225" s="70"/>
      <c r="F225" s="113"/>
      <c r="G225" s="114"/>
      <c r="H225" s="115"/>
      <c r="I225" s="70">
        <f>ИЮН.25!I225+F225-E225</f>
        <v>0</v>
      </c>
    </row>
    <row r="226" spans="1:9">
      <c r="A226" s="23"/>
      <c r="B226" s="130">
        <f t="shared" si="3"/>
        <v>220</v>
      </c>
      <c r="C226" s="73"/>
      <c r="D226" s="19"/>
      <c r="E226" s="70"/>
      <c r="F226" s="113"/>
      <c r="G226" s="114"/>
      <c r="H226" s="115"/>
      <c r="I226" s="70">
        <f>ИЮН.25!I226+F226-E226</f>
        <v>-1350</v>
      </c>
    </row>
    <row r="227" spans="1:9">
      <c r="A227" s="23"/>
      <c r="B227" s="130">
        <f t="shared" si="3"/>
        <v>221</v>
      </c>
      <c r="C227" s="73"/>
      <c r="D227" s="19"/>
      <c r="E227" s="70"/>
      <c r="F227" s="113"/>
      <c r="G227" s="114"/>
      <c r="H227" s="115"/>
      <c r="I227" s="70">
        <f>ИЮН.25!I227+F227-E227</f>
        <v>-1350</v>
      </c>
    </row>
    <row r="228" spans="1:9">
      <c r="A228" s="23"/>
      <c r="B228" s="130">
        <f t="shared" si="3"/>
        <v>222</v>
      </c>
      <c r="C228" s="73"/>
      <c r="D228" s="19"/>
      <c r="E228" s="70"/>
      <c r="F228" s="113"/>
      <c r="G228" s="114"/>
      <c r="H228" s="115"/>
      <c r="I228" s="70">
        <f>ИЮН.25!I228+F228-E228</f>
        <v>-1350</v>
      </c>
    </row>
    <row r="229" spans="1:9">
      <c r="A229" s="23"/>
      <c r="B229" s="130">
        <f t="shared" si="3"/>
        <v>223</v>
      </c>
      <c r="C229" s="73"/>
      <c r="D229" s="19"/>
      <c r="E229" s="70"/>
      <c r="F229" s="113"/>
      <c r="G229" s="114"/>
      <c r="H229" s="115"/>
      <c r="I229" s="70">
        <f>ИЮН.25!I229+F229-E229</f>
        <v>-1350</v>
      </c>
    </row>
    <row r="230" spans="1:9">
      <c r="A230" s="23"/>
      <c r="B230" s="130">
        <f t="shared" si="3"/>
        <v>224</v>
      </c>
      <c r="C230" s="73"/>
      <c r="D230" s="19"/>
      <c r="E230" s="70"/>
      <c r="F230" s="113"/>
      <c r="G230" s="114"/>
      <c r="H230" s="115"/>
      <c r="I230" s="70">
        <f>ИЮН.25!I230+F230-E230</f>
        <v>-1350</v>
      </c>
    </row>
    <row r="231" spans="1:9">
      <c r="A231" s="23"/>
      <c r="B231" s="130">
        <f t="shared" si="3"/>
        <v>225</v>
      </c>
      <c r="C231" s="73"/>
      <c r="D231" s="19"/>
      <c r="E231" s="70"/>
      <c r="F231" s="113"/>
      <c r="G231" s="114"/>
      <c r="H231" s="115"/>
      <c r="I231" s="70">
        <f>ИЮН.25!I231+F231-E231</f>
        <v>-1350</v>
      </c>
    </row>
    <row r="232" spans="1:9">
      <c r="A232" s="23"/>
      <c r="B232" s="130">
        <f t="shared" si="3"/>
        <v>226</v>
      </c>
      <c r="C232" s="73"/>
      <c r="D232" s="19"/>
      <c r="E232" s="70"/>
      <c r="F232" s="113"/>
      <c r="G232" s="114"/>
      <c r="H232" s="115"/>
      <c r="I232" s="70">
        <f>ИЮН.25!I232+F232-E232</f>
        <v>-1350</v>
      </c>
    </row>
    <row r="233" spans="1:9">
      <c r="A233" s="23"/>
      <c r="B233" s="130">
        <f t="shared" si="3"/>
        <v>227</v>
      </c>
      <c r="C233" s="73"/>
      <c r="D233" s="19"/>
      <c r="E233" s="70"/>
      <c r="F233" s="113"/>
      <c r="G233" s="114"/>
      <c r="H233" s="115"/>
      <c r="I233" s="70">
        <f>ИЮН.25!I233+F233-E233</f>
        <v>-1350</v>
      </c>
    </row>
    <row r="234" spans="1:9">
      <c r="A234" s="23"/>
      <c r="B234" s="130">
        <f t="shared" si="3"/>
        <v>228</v>
      </c>
      <c r="C234" s="73"/>
      <c r="D234" s="19"/>
      <c r="E234" s="70"/>
      <c r="F234" s="113"/>
      <c r="G234" s="114"/>
      <c r="H234" s="115"/>
      <c r="I234" s="70">
        <f>ИЮН.25!I234+F234-E234</f>
        <v>-1350</v>
      </c>
    </row>
    <row r="235" spans="1:9">
      <c r="A235" s="23"/>
      <c r="B235" s="130">
        <f t="shared" si="3"/>
        <v>229</v>
      </c>
      <c r="C235" s="73"/>
      <c r="D235" s="19"/>
      <c r="E235" s="70"/>
      <c r="F235" s="113"/>
      <c r="G235" s="114"/>
      <c r="H235" s="115"/>
      <c r="I235" s="70">
        <f>ИЮН.25!I235+F235-E235</f>
        <v>-1350</v>
      </c>
    </row>
    <row r="236" spans="1:9">
      <c r="A236" s="23"/>
      <c r="B236" s="130">
        <f t="shared" si="3"/>
        <v>230</v>
      </c>
      <c r="C236" s="73"/>
      <c r="D236" s="19"/>
      <c r="E236" s="70"/>
      <c r="F236" s="113"/>
      <c r="G236" s="114"/>
      <c r="H236" s="115"/>
      <c r="I236" s="70">
        <f>ИЮН.25!I236+F236-E236</f>
        <v>-1350</v>
      </c>
    </row>
    <row r="237" spans="1:9">
      <c r="A237" s="23"/>
      <c r="B237" s="130">
        <f t="shared" si="3"/>
        <v>231</v>
      </c>
      <c r="C237" s="73"/>
      <c r="D237" s="19"/>
      <c r="E237" s="70"/>
      <c r="F237" s="113"/>
      <c r="G237" s="114"/>
      <c r="H237" s="115"/>
      <c r="I237" s="70">
        <f>ИЮН.25!I237+F237-E237</f>
        <v>-1350</v>
      </c>
    </row>
    <row r="238" spans="1:9">
      <c r="A238" s="23"/>
      <c r="B238" s="130">
        <f t="shared" si="3"/>
        <v>232</v>
      </c>
      <c r="C238" s="73"/>
      <c r="D238" s="19"/>
      <c r="E238" s="70"/>
      <c r="F238" s="113"/>
      <c r="G238" s="114"/>
      <c r="H238" s="115"/>
      <c r="I238" s="70">
        <f>ИЮН.25!I238+F238-E238</f>
        <v>-1350</v>
      </c>
    </row>
    <row r="239" spans="1:9">
      <c r="A239" s="23"/>
      <c r="B239" s="130">
        <f t="shared" si="3"/>
        <v>233</v>
      </c>
      <c r="C239" s="73"/>
      <c r="D239" s="19"/>
      <c r="E239" s="70"/>
      <c r="F239" s="113"/>
      <c r="G239" s="114"/>
      <c r="H239" s="115"/>
      <c r="I239" s="70">
        <f>ИЮН.25!I239+F239-E239</f>
        <v>-1350</v>
      </c>
    </row>
    <row r="240" spans="1:9">
      <c r="A240" s="23"/>
      <c r="B240" s="130">
        <f t="shared" si="3"/>
        <v>234</v>
      </c>
      <c r="C240" s="73"/>
      <c r="D240" s="19"/>
      <c r="E240" s="70"/>
      <c r="F240" s="113"/>
      <c r="G240" s="114"/>
      <c r="H240" s="115"/>
      <c r="I240" s="70">
        <f>ИЮН.25!I240+F240-E240</f>
        <v>-1350</v>
      </c>
    </row>
    <row r="241" spans="1:10">
      <c r="A241" s="23"/>
      <c r="B241" s="130">
        <f t="shared" si="3"/>
        <v>235</v>
      </c>
      <c r="C241" s="73"/>
      <c r="D241" s="19"/>
      <c r="E241" s="70"/>
      <c r="F241" s="113"/>
      <c r="G241" s="114"/>
      <c r="H241" s="115"/>
      <c r="I241" s="70">
        <f>ИЮН.25!I241+F241-E241</f>
        <v>-1350</v>
      </c>
    </row>
    <row r="242" spans="1:10">
      <c r="A242" s="23"/>
      <c r="B242" s="130">
        <f t="shared" si="3"/>
        <v>236</v>
      </c>
      <c r="C242" s="73"/>
      <c r="D242" s="19"/>
      <c r="E242" s="70"/>
      <c r="F242" s="113"/>
      <c r="G242" s="114"/>
      <c r="H242" s="115"/>
      <c r="I242" s="70">
        <f>ИЮН.25!I242+F242-E242</f>
        <v>-1350</v>
      </c>
      <c r="J242" s="11"/>
    </row>
    <row r="243" spans="1:10">
      <c r="A243" s="23"/>
      <c r="B243" s="130">
        <f t="shared" si="3"/>
        <v>237</v>
      </c>
      <c r="C243" s="73"/>
      <c r="D243" s="19"/>
      <c r="E243" s="70"/>
      <c r="F243" s="113"/>
      <c r="G243" s="114"/>
      <c r="H243" s="115"/>
      <c r="I243" s="70">
        <f>ИЮН.25!I243+F243-E243</f>
        <v>-1350</v>
      </c>
      <c r="J243" s="11"/>
    </row>
    <row r="244" spans="1:10">
      <c r="A244" s="23"/>
      <c r="B244" s="130">
        <f t="shared" si="3"/>
        <v>238</v>
      </c>
      <c r="C244" s="73"/>
      <c r="D244" s="19"/>
      <c r="E244" s="70"/>
      <c r="F244" s="113"/>
      <c r="G244" s="114"/>
      <c r="H244" s="115"/>
      <c r="I244" s="70">
        <f>ИЮН.25!I244+F244-E244</f>
        <v>-1350</v>
      </c>
      <c r="J244" s="11"/>
    </row>
    <row r="245" spans="1:10">
      <c r="A245" s="23"/>
      <c r="B245" s="130">
        <f t="shared" si="3"/>
        <v>239</v>
      </c>
      <c r="C245" s="73"/>
      <c r="D245" s="19"/>
      <c r="E245" s="70"/>
      <c r="F245" s="113"/>
      <c r="G245" s="114"/>
      <c r="H245" s="115"/>
      <c r="I245" s="70">
        <f>ИЮН.25!I245+F245-E245</f>
        <v>-1350</v>
      </c>
      <c r="J245" s="11"/>
    </row>
    <row r="246" spans="1:10">
      <c r="A246" s="23"/>
      <c r="B246" s="130">
        <f t="shared" si="3"/>
        <v>240</v>
      </c>
      <c r="C246" s="73"/>
      <c r="D246" s="19"/>
      <c r="E246" s="70"/>
      <c r="F246" s="113"/>
      <c r="G246" s="114"/>
      <c r="H246" s="115"/>
      <c r="I246" s="70">
        <f>ИЮН.25!I246+F246-E246</f>
        <v>-1350</v>
      </c>
      <c r="J246" s="11"/>
    </row>
    <row r="247" spans="1:10">
      <c r="A247" s="23"/>
      <c r="B247" s="169">
        <v>241</v>
      </c>
      <c r="C247" s="73"/>
      <c r="D247" s="19"/>
      <c r="E247" s="70"/>
      <c r="F247" s="113"/>
      <c r="G247" s="114"/>
      <c r="H247" s="115"/>
      <c r="I247" s="70">
        <f>ИЮН.25!I247+F247-E247</f>
        <v>-1350</v>
      </c>
      <c r="J247" s="11"/>
    </row>
    <row r="248" spans="1:10">
      <c r="A248" s="27"/>
      <c r="B248" s="130" t="s">
        <v>23</v>
      </c>
      <c r="C248" s="73"/>
      <c r="D248" s="19"/>
      <c r="E248" s="70"/>
      <c r="F248" s="113"/>
      <c r="G248" s="114"/>
      <c r="H248" s="115"/>
      <c r="I248" s="70">
        <f>ИЮН.25!I248+F248-E248</f>
        <v>-2700</v>
      </c>
      <c r="J248" s="11"/>
    </row>
    <row r="249" spans="1:10">
      <c r="A249" s="27"/>
      <c r="B249" s="130" t="s">
        <v>24</v>
      </c>
      <c r="C249" s="73"/>
      <c r="D249" s="19"/>
      <c r="E249" s="70"/>
      <c r="F249" s="113"/>
      <c r="G249" s="114"/>
      <c r="H249" s="115"/>
      <c r="I249" s="70">
        <f>ИЮН.25!I249+F249-E249</f>
        <v>0</v>
      </c>
      <c r="J249" s="11"/>
    </row>
    <row r="250" spans="1:10">
      <c r="A250" s="27"/>
      <c r="B250" s="130">
        <f>243+1</f>
        <v>244</v>
      </c>
      <c r="C250" s="73"/>
      <c r="D250" s="19"/>
      <c r="E250" s="70"/>
      <c r="F250" s="113"/>
      <c r="G250" s="114"/>
      <c r="H250" s="115"/>
      <c r="I250" s="70">
        <f>ИЮН.25!I250+F250-E250</f>
        <v>0</v>
      </c>
      <c r="J250" s="11"/>
    </row>
    <row r="251" spans="1:10">
      <c r="A251" s="27"/>
      <c r="B251" s="130">
        <f t="shared" ref="B251:B271" si="4">B250+1</f>
        <v>245</v>
      </c>
      <c r="C251" s="73"/>
      <c r="D251" s="19"/>
      <c r="E251" s="70"/>
      <c r="F251" s="113"/>
      <c r="G251" s="114"/>
      <c r="H251" s="115"/>
      <c r="I251" s="70">
        <f>ИЮН.25!I251+F251-E251</f>
        <v>-1350</v>
      </c>
      <c r="J251" s="11"/>
    </row>
    <row r="252" spans="1:10">
      <c r="A252" s="27"/>
      <c r="B252" s="130">
        <f t="shared" si="4"/>
        <v>246</v>
      </c>
      <c r="C252" s="73"/>
      <c r="D252" s="19"/>
      <c r="E252" s="70"/>
      <c r="F252" s="113"/>
      <c r="G252" s="114"/>
      <c r="H252" s="115"/>
      <c r="I252" s="70">
        <f>ИЮН.25!I252+F252-E252</f>
        <v>0</v>
      </c>
      <c r="J252" s="11"/>
    </row>
    <row r="253" spans="1:10">
      <c r="A253" s="27"/>
      <c r="B253" s="130">
        <f t="shared" si="4"/>
        <v>247</v>
      </c>
      <c r="C253" s="73"/>
      <c r="D253" s="19"/>
      <c r="E253" s="70"/>
      <c r="F253" s="113"/>
      <c r="G253" s="114"/>
      <c r="H253" s="115"/>
      <c r="I253" s="70">
        <f>ИЮН.25!I253+F253-E253</f>
        <v>1450</v>
      </c>
      <c r="J253" s="11"/>
    </row>
    <row r="254" spans="1:10">
      <c r="A254" s="27"/>
      <c r="B254" s="130">
        <f t="shared" si="4"/>
        <v>248</v>
      </c>
      <c r="C254" s="73"/>
      <c r="D254" s="19"/>
      <c r="E254" s="70"/>
      <c r="F254" s="113"/>
      <c r="G254" s="114"/>
      <c r="H254" s="115"/>
      <c r="I254" s="70">
        <f>ИЮН.25!I254+F254-E254</f>
        <v>0</v>
      </c>
      <c r="J254" s="11"/>
    </row>
    <row r="255" spans="1:10">
      <c r="A255" s="27"/>
      <c r="B255" s="130">
        <f t="shared" si="4"/>
        <v>249</v>
      </c>
      <c r="C255" s="73"/>
      <c r="D255" s="19"/>
      <c r="E255" s="70"/>
      <c r="F255" s="113"/>
      <c r="G255" s="114"/>
      <c r="H255" s="115"/>
      <c r="I255" s="70">
        <f>ИЮН.25!I255+F255-E255</f>
        <v>-1350</v>
      </c>
      <c r="J255" s="11"/>
    </row>
    <row r="256" spans="1:10">
      <c r="A256" s="27"/>
      <c r="B256" s="130">
        <f t="shared" si="4"/>
        <v>250</v>
      </c>
      <c r="C256" s="73"/>
      <c r="D256" s="19"/>
      <c r="E256" s="70"/>
      <c r="F256" s="113"/>
      <c r="G256" s="114"/>
      <c r="H256" s="115"/>
      <c r="I256" s="70">
        <f>ИЮН.25!I256+F256-E256</f>
        <v>-1350</v>
      </c>
      <c r="J256" s="11"/>
    </row>
    <row r="257" spans="1:10">
      <c r="A257" s="27"/>
      <c r="B257" s="130">
        <f t="shared" si="4"/>
        <v>251</v>
      </c>
      <c r="C257" s="73"/>
      <c r="D257" s="19"/>
      <c r="E257" s="70"/>
      <c r="F257" s="113"/>
      <c r="G257" s="114"/>
      <c r="H257" s="115"/>
      <c r="I257" s="70">
        <f>ИЮН.25!I257+F257-E257</f>
        <v>-1350</v>
      </c>
      <c r="J257" s="11"/>
    </row>
    <row r="258" spans="1:10">
      <c r="A258" s="27"/>
      <c r="B258" s="130">
        <f t="shared" si="4"/>
        <v>252</v>
      </c>
      <c r="C258" s="73"/>
      <c r="D258" s="19"/>
      <c r="E258" s="70"/>
      <c r="F258" s="113"/>
      <c r="G258" s="114"/>
      <c r="H258" s="115"/>
      <c r="I258" s="70">
        <f>ИЮН.25!I258+F258-E258</f>
        <v>-1350</v>
      </c>
      <c r="J258" s="11"/>
    </row>
    <row r="259" spans="1:10">
      <c r="A259" s="27"/>
      <c r="B259" s="130">
        <f t="shared" si="4"/>
        <v>253</v>
      </c>
      <c r="C259" s="73"/>
      <c r="D259" s="19"/>
      <c r="E259" s="70"/>
      <c r="F259" s="113"/>
      <c r="G259" s="114"/>
      <c r="H259" s="115"/>
      <c r="I259" s="70">
        <f>ИЮН.25!I259+F259-E259</f>
        <v>0</v>
      </c>
      <c r="J259" s="11"/>
    </row>
    <row r="260" spans="1:10">
      <c r="A260" s="27"/>
      <c r="B260" s="130">
        <f t="shared" si="4"/>
        <v>254</v>
      </c>
      <c r="C260" s="73"/>
      <c r="D260" s="19"/>
      <c r="E260" s="70"/>
      <c r="F260" s="113"/>
      <c r="G260" s="114"/>
      <c r="H260" s="115"/>
      <c r="I260" s="70">
        <f>ИЮН.25!I260+F260-E260</f>
        <v>-1350</v>
      </c>
      <c r="J260" s="11"/>
    </row>
    <row r="261" spans="1:10">
      <c r="A261" s="27"/>
      <c r="B261" s="130">
        <v>256</v>
      </c>
      <c r="C261" s="73"/>
      <c r="D261" s="19"/>
      <c r="E261" s="70"/>
      <c r="F261" s="113"/>
      <c r="G261" s="114"/>
      <c r="H261" s="115"/>
      <c r="I261" s="70">
        <f>ИЮН.25!I261+F261-E261</f>
        <v>-1350</v>
      </c>
      <c r="J261" s="11"/>
    </row>
    <row r="262" spans="1:10">
      <c r="A262" s="27"/>
      <c r="B262" s="130">
        <v>258</v>
      </c>
      <c r="C262" s="73"/>
      <c r="D262" s="19"/>
      <c r="E262" s="70"/>
      <c r="F262" s="113"/>
      <c r="G262" s="114"/>
      <c r="H262" s="115"/>
      <c r="I262" s="70">
        <f>ИЮН.25!I262+F262-E262</f>
        <v>-1350</v>
      </c>
      <c r="J262" s="11"/>
    </row>
    <row r="263" spans="1:10">
      <c r="A263" s="27"/>
      <c r="B263" s="130">
        <f t="shared" si="4"/>
        <v>259</v>
      </c>
      <c r="C263" s="73"/>
      <c r="D263" s="19"/>
      <c r="E263" s="70"/>
      <c r="F263" s="113"/>
      <c r="G263" s="114"/>
      <c r="H263" s="115"/>
      <c r="I263" s="70">
        <f>ИЮН.25!I263+F263-E263</f>
        <v>0</v>
      </c>
      <c r="J263" s="11"/>
    </row>
    <row r="264" spans="1:10">
      <c r="A264" s="27"/>
      <c r="B264" s="130">
        <f t="shared" si="4"/>
        <v>260</v>
      </c>
      <c r="C264" s="73"/>
      <c r="D264" s="19"/>
      <c r="E264" s="70"/>
      <c r="F264" s="113"/>
      <c r="G264" s="114"/>
      <c r="H264" s="115"/>
      <c r="I264" s="70">
        <f>ИЮН.25!I264+F264-E264</f>
        <v>-1350</v>
      </c>
      <c r="J264" s="11"/>
    </row>
    <row r="265" spans="1:10">
      <c r="A265" s="27"/>
      <c r="B265" s="130">
        <f t="shared" si="4"/>
        <v>261</v>
      </c>
      <c r="C265" s="73"/>
      <c r="D265" s="19"/>
      <c r="E265" s="70"/>
      <c r="F265" s="113"/>
      <c r="G265" s="114"/>
      <c r="H265" s="115"/>
      <c r="I265" s="70">
        <f>ИЮН.25!I265+F265-E265</f>
        <v>0</v>
      </c>
      <c r="J265" s="11"/>
    </row>
    <row r="266" spans="1:10">
      <c r="A266" s="27"/>
      <c r="B266" s="130">
        <f t="shared" si="4"/>
        <v>262</v>
      </c>
      <c r="C266" s="73"/>
      <c r="D266" s="19"/>
      <c r="E266" s="70"/>
      <c r="F266" s="113"/>
      <c r="G266" s="114"/>
      <c r="H266" s="115"/>
      <c r="I266" s="70">
        <f>ИЮН.25!I266+F266-E266</f>
        <v>0</v>
      </c>
      <c r="J266" s="11"/>
    </row>
    <row r="267" spans="1:10">
      <c r="A267" s="27"/>
      <c r="B267" s="130">
        <f t="shared" si="4"/>
        <v>263</v>
      </c>
      <c r="C267" s="73"/>
      <c r="D267" s="19"/>
      <c r="E267" s="70"/>
      <c r="F267" s="113"/>
      <c r="G267" s="114"/>
      <c r="H267" s="115"/>
      <c r="I267" s="70">
        <f>ИЮН.25!I267+F267-E267</f>
        <v>-1350</v>
      </c>
      <c r="J267" s="11"/>
    </row>
    <row r="268" spans="1:10">
      <c r="A268" s="27"/>
      <c r="B268" s="130">
        <f t="shared" si="4"/>
        <v>264</v>
      </c>
      <c r="C268" s="73"/>
      <c r="D268" s="19"/>
      <c r="E268" s="70"/>
      <c r="F268" s="113"/>
      <c r="G268" s="114"/>
      <c r="H268" s="115"/>
      <c r="I268" s="70">
        <f>ИЮН.25!I268+F268-E268</f>
        <v>-1350</v>
      </c>
    </row>
    <row r="269" spans="1:10">
      <c r="A269" s="27"/>
      <c r="B269" s="130">
        <f t="shared" si="4"/>
        <v>265</v>
      </c>
      <c r="C269" s="73"/>
      <c r="D269" s="19"/>
      <c r="E269" s="70"/>
      <c r="F269" s="113"/>
      <c r="G269" s="114"/>
      <c r="H269" s="115"/>
      <c r="I269" s="70">
        <f>ИЮН.25!I269+F269-E269</f>
        <v>-1350</v>
      </c>
    </row>
    <row r="270" spans="1:10">
      <c r="A270" s="27"/>
      <c r="B270" s="130">
        <f t="shared" si="4"/>
        <v>266</v>
      </c>
      <c r="C270" s="81"/>
      <c r="D270" s="19"/>
      <c r="E270" s="70"/>
      <c r="F270" s="113"/>
      <c r="G270" s="114"/>
      <c r="H270" s="115"/>
      <c r="I270" s="70">
        <f>ИЮН.25!I270+F270-E270</f>
        <v>-1350</v>
      </c>
    </row>
    <row r="271" spans="1:10">
      <c r="A271" s="27"/>
      <c r="B271" s="130">
        <f t="shared" si="4"/>
        <v>267</v>
      </c>
      <c r="C271" s="81"/>
      <c r="D271" s="19"/>
      <c r="E271" s="70"/>
      <c r="F271" s="113"/>
      <c r="G271" s="114"/>
      <c r="H271" s="115"/>
      <c r="I271" s="70">
        <f>ИЮН.25!I271+F271-E271</f>
        <v>-1350</v>
      </c>
    </row>
    <row r="272" spans="1:10">
      <c r="A272" s="23"/>
      <c r="B272" s="130">
        <v>268</v>
      </c>
      <c r="C272" s="81"/>
      <c r="D272" s="19"/>
      <c r="E272" s="70"/>
      <c r="F272" s="113"/>
      <c r="G272" s="114"/>
      <c r="H272" s="115"/>
      <c r="I272" s="70">
        <f>ИЮН.25!I272+F272-E272</f>
        <v>-1350</v>
      </c>
    </row>
    <row r="273" spans="1:9">
      <c r="A273" s="23"/>
      <c r="B273" s="130">
        <v>269</v>
      </c>
      <c r="C273" s="81"/>
      <c r="D273" s="19"/>
      <c r="E273" s="70"/>
      <c r="F273" s="113"/>
      <c r="G273" s="114"/>
      <c r="H273" s="115"/>
      <c r="I273" s="70">
        <f>ИЮН.25!I273+F273-E273</f>
        <v>-1350</v>
      </c>
    </row>
    <row r="274" spans="1:9">
      <c r="A274" s="23"/>
      <c r="B274" s="130" t="s">
        <v>25</v>
      </c>
      <c r="C274" s="81"/>
      <c r="D274" s="19"/>
      <c r="E274" s="70"/>
      <c r="F274" s="113"/>
      <c r="G274" s="114"/>
      <c r="H274" s="115"/>
      <c r="I274" s="70">
        <f>ИЮН.25!I274+F274-E274</f>
        <v>-2700</v>
      </c>
    </row>
    <row r="275" spans="1:9">
      <c r="A275" s="23"/>
      <c r="B275" s="130">
        <v>272</v>
      </c>
      <c r="C275" s="81"/>
      <c r="D275" s="19"/>
      <c r="E275" s="70"/>
      <c r="F275" s="113"/>
      <c r="G275" s="114"/>
      <c r="H275" s="115"/>
      <c r="I275" s="70">
        <f>ИЮН.25!I275+F275-E275</f>
        <v>-1350</v>
      </c>
    </row>
    <row r="276" spans="1:9">
      <c r="A276" s="23"/>
      <c r="B276" s="130">
        <f>B275+1</f>
        <v>273</v>
      </c>
      <c r="C276" s="81"/>
      <c r="D276" s="19"/>
      <c r="E276" s="70"/>
      <c r="F276" s="113"/>
      <c r="G276" s="114"/>
      <c r="H276" s="115"/>
      <c r="I276" s="70">
        <f>ИЮН.25!I276+F276-E276</f>
        <v>-1350</v>
      </c>
    </row>
    <row r="277" spans="1:9">
      <c r="A277" s="23"/>
      <c r="B277" s="130">
        <f>B276+1</f>
        <v>274</v>
      </c>
      <c r="C277" s="81"/>
      <c r="D277" s="19"/>
      <c r="E277" s="70"/>
      <c r="F277" s="113"/>
      <c r="G277" s="114"/>
      <c r="H277" s="115"/>
      <c r="I277" s="70">
        <f>ИЮН.25!I277+F277-E277</f>
        <v>0</v>
      </c>
    </row>
    <row r="278" spans="1:9">
      <c r="A278" s="23"/>
      <c r="B278" s="130">
        <f>B277+1</f>
        <v>275</v>
      </c>
      <c r="C278" s="81"/>
      <c r="D278" s="19"/>
      <c r="E278" s="70"/>
      <c r="F278" s="113"/>
      <c r="G278" s="114"/>
      <c r="H278" s="115"/>
      <c r="I278" s="70">
        <f>ИЮН.25!I278+F278-E278</f>
        <v>0</v>
      </c>
    </row>
    <row r="279" spans="1:9">
      <c r="A279" s="23"/>
      <c r="B279" s="130">
        <f>B278+1</f>
        <v>276</v>
      </c>
      <c r="C279" s="81"/>
      <c r="D279" s="19"/>
      <c r="E279" s="70"/>
      <c r="F279" s="113"/>
      <c r="G279" s="114"/>
      <c r="H279" s="115"/>
      <c r="I279" s="70">
        <f>ИЮН.25!I279+F279-E279</f>
        <v>-1350</v>
      </c>
    </row>
    <row r="280" spans="1:9">
      <c r="A280" s="23"/>
      <c r="B280" s="130">
        <v>277</v>
      </c>
      <c r="C280" s="81"/>
      <c r="D280" s="19"/>
      <c r="E280" s="70"/>
      <c r="F280" s="113"/>
      <c r="G280" s="114"/>
      <c r="H280" s="115"/>
      <c r="I280" s="70">
        <f>ИЮН.25!I280+F280-E280</f>
        <v>-1350</v>
      </c>
    </row>
    <row r="281" spans="1:9">
      <c r="A281" s="23"/>
      <c r="B281" s="130">
        <v>278</v>
      </c>
      <c r="C281" s="81"/>
      <c r="D281" s="19"/>
      <c r="E281" s="70"/>
      <c r="F281" s="113"/>
      <c r="G281" s="114"/>
      <c r="H281" s="115"/>
      <c r="I281" s="70">
        <f>ИЮН.25!I281+F281-E281</f>
        <v>-1350</v>
      </c>
    </row>
    <row r="282" spans="1:9">
      <c r="A282" s="23"/>
      <c r="B282" s="130" t="s">
        <v>37</v>
      </c>
      <c r="C282" s="81"/>
      <c r="D282" s="19"/>
      <c r="E282" s="70"/>
      <c r="F282" s="113"/>
      <c r="G282" s="114"/>
      <c r="H282" s="115"/>
      <c r="I282" s="70">
        <f>ИЮН.25!I282+F282-E282</f>
        <v>-1350</v>
      </c>
    </row>
    <row r="283" spans="1:9">
      <c r="A283" s="23"/>
      <c r="B283" s="130" t="s">
        <v>36</v>
      </c>
      <c r="C283" s="81"/>
      <c r="D283" s="19"/>
      <c r="E283" s="70"/>
      <c r="F283" s="113"/>
      <c r="G283" s="114"/>
      <c r="H283" s="115"/>
      <c r="I283" s="70">
        <f>ИЮН.25!I283+F283-E283</f>
        <v>-1350</v>
      </c>
    </row>
    <row r="284" spans="1:9">
      <c r="A284" s="23"/>
      <c r="B284" s="151">
        <v>280</v>
      </c>
      <c r="C284" s="81"/>
      <c r="D284" s="19"/>
      <c r="E284" s="70"/>
      <c r="F284" s="113"/>
      <c r="G284" s="114"/>
      <c r="H284" s="115"/>
      <c r="I284" s="70">
        <f>ИЮН.25!I284+F284-E284</f>
        <v>-1350</v>
      </c>
    </row>
    <row r="285" spans="1:9">
      <c r="A285" s="23"/>
      <c r="B285" s="130">
        <v>281</v>
      </c>
      <c r="C285" s="81"/>
      <c r="D285" s="19"/>
      <c r="E285" s="70"/>
      <c r="F285" s="113"/>
      <c r="G285" s="114"/>
      <c r="H285" s="115"/>
      <c r="I285" s="70">
        <f>ИЮН.25!I285+F285-E285</f>
        <v>-1350</v>
      </c>
    </row>
    <row r="286" spans="1:9">
      <c r="A286" s="23"/>
      <c r="B286" s="130">
        <v>282</v>
      </c>
      <c r="C286" s="81"/>
      <c r="D286" s="19"/>
      <c r="E286" s="70"/>
      <c r="F286" s="113"/>
      <c r="G286" s="114"/>
      <c r="H286" s="115"/>
      <c r="I286" s="70">
        <f>ИЮН.25!I286+F286-E286</f>
        <v>-1350</v>
      </c>
    </row>
    <row r="287" spans="1:9">
      <c r="A287" s="27"/>
      <c r="B287" s="130">
        <v>283</v>
      </c>
      <c r="C287" s="81"/>
      <c r="D287" s="19"/>
      <c r="E287" s="70"/>
      <c r="F287" s="113"/>
      <c r="G287" s="114"/>
      <c r="H287" s="115"/>
      <c r="I287" s="70">
        <f>ИЮН.25!I287+F287-E287</f>
        <v>-1350</v>
      </c>
    </row>
    <row r="288" spans="1:9">
      <c r="A288" s="27"/>
      <c r="B288" s="130">
        <v>284</v>
      </c>
      <c r="C288" s="81"/>
      <c r="D288" s="19"/>
      <c r="E288" s="70"/>
      <c r="F288" s="113"/>
      <c r="G288" s="114"/>
      <c r="H288" s="115"/>
      <c r="I288" s="70">
        <f>ИЮН.25!I288+F288-E288</f>
        <v>-1350</v>
      </c>
    </row>
    <row r="289" spans="1:9">
      <c r="A289" s="27"/>
      <c r="B289" s="130">
        <f>B288+1</f>
        <v>285</v>
      </c>
      <c r="C289" s="81"/>
      <c r="D289" s="19"/>
      <c r="E289" s="70"/>
      <c r="F289" s="113"/>
      <c r="G289" s="114"/>
      <c r="H289" s="115"/>
      <c r="I289" s="70">
        <f>ИЮН.25!I289+F289-E289</f>
        <v>0</v>
      </c>
    </row>
    <row r="290" spans="1:9">
      <c r="A290" s="27"/>
      <c r="B290" s="130">
        <f>B289+1</f>
        <v>286</v>
      </c>
      <c r="C290" s="81"/>
      <c r="D290" s="19"/>
      <c r="E290" s="70"/>
      <c r="F290" s="113"/>
      <c r="G290" s="114"/>
      <c r="H290" s="115"/>
      <c r="I290" s="70">
        <f>ИЮН.25!I290+F290-E290</f>
        <v>-1350</v>
      </c>
    </row>
    <row r="291" spans="1:9">
      <c r="A291" s="27"/>
      <c r="B291" s="130">
        <f>B290+1</f>
        <v>287</v>
      </c>
      <c r="C291" s="84"/>
      <c r="D291" s="19"/>
      <c r="E291" s="70"/>
      <c r="F291" s="113"/>
      <c r="G291" s="114"/>
      <c r="H291" s="115"/>
      <c r="I291" s="70">
        <f>ИЮН.25!I291+F291-E291</f>
        <v>0</v>
      </c>
    </row>
    <row r="292" spans="1:9">
      <c r="A292" s="27"/>
      <c r="B292" s="130">
        <f>288.289</f>
        <v>288.28899999999999</v>
      </c>
      <c r="C292" s="81"/>
      <c r="D292" s="19"/>
      <c r="E292" s="70"/>
      <c r="F292" s="113"/>
      <c r="G292" s="114"/>
      <c r="H292" s="115"/>
      <c r="I292" s="70">
        <f>ИЮН.25!I292+F292-E292</f>
        <v>-2700</v>
      </c>
    </row>
    <row r="293" spans="1:9">
      <c r="A293" s="27"/>
      <c r="B293" s="130">
        <v>290</v>
      </c>
      <c r="C293" s="81"/>
      <c r="D293" s="19"/>
      <c r="E293" s="70"/>
      <c r="F293" s="113"/>
      <c r="G293" s="114"/>
      <c r="H293" s="115"/>
      <c r="I293" s="70">
        <f>ИЮН.25!I293+F293-E293</f>
        <v>0</v>
      </c>
    </row>
    <row r="294" spans="1:9">
      <c r="A294" s="27"/>
      <c r="B294" s="130">
        <f>B293+1</f>
        <v>291</v>
      </c>
      <c r="C294" s="81"/>
      <c r="D294" s="19"/>
      <c r="E294" s="70"/>
      <c r="F294" s="113"/>
      <c r="G294" s="114"/>
      <c r="H294" s="115"/>
      <c r="I294" s="70">
        <f>ИЮН.25!I294+F294-E294</f>
        <v>0</v>
      </c>
    </row>
    <row r="295" spans="1:9">
      <c r="A295" s="23"/>
      <c r="B295" s="130">
        <v>292</v>
      </c>
      <c r="C295" s="81"/>
      <c r="D295" s="19"/>
      <c r="E295" s="70"/>
      <c r="F295" s="113"/>
      <c r="G295" s="114"/>
      <c r="H295" s="115"/>
      <c r="I295" s="70">
        <f>ИЮН.25!I295+F295-E295</f>
        <v>0</v>
      </c>
    </row>
    <row r="296" spans="1:9">
      <c r="A296" s="23"/>
      <c r="B296" s="130">
        <f>B295+1</f>
        <v>293</v>
      </c>
      <c r="C296" s="81"/>
      <c r="D296" s="19"/>
      <c r="E296" s="70"/>
      <c r="F296" s="113"/>
      <c r="G296" s="114"/>
      <c r="H296" s="115"/>
      <c r="I296" s="70">
        <f>ИЮН.25!I296+F296-E296</f>
        <v>-1350</v>
      </c>
    </row>
    <row r="297" spans="1:9">
      <c r="A297" s="23"/>
      <c r="B297" s="130">
        <f t="shared" ref="B297:B352" si="5">B296+1</f>
        <v>294</v>
      </c>
      <c r="C297" s="81"/>
      <c r="D297" s="19"/>
      <c r="E297" s="70"/>
      <c r="F297" s="113"/>
      <c r="G297" s="114"/>
      <c r="H297" s="115"/>
      <c r="I297" s="70">
        <f>ИЮН.25!I297+F297-E297</f>
        <v>-1350</v>
      </c>
    </row>
    <row r="298" spans="1:9">
      <c r="A298" s="23"/>
      <c r="B298" s="130">
        <f t="shared" si="5"/>
        <v>295</v>
      </c>
      <c r="C298" s="81"/>
      <c r="D298" s="19"/>
      <c r="E298" s="70"/>
      <c r="F298" s="113"/>
      <c r="G298" s="114"/>
      <c r="H298" s="115"/>
      <c r="I298" s="70">
        <f>ИЮН.25!I298+F298-E298</f>
        <v>-1350</v>
      </c>
    </row>
    <row r="299" spans="1:9">
      <c r="A299" s="23"/>
      <c r="B299" s="130">
        <f t="shared" si="5"/>
        <v>296</v>
      </c>
      <c r="C299" s="81"/>
      <c r="D299" s="19"/>
      <c r="E299" s="70"/>
      <c r="F299" s="113"/>
      <c r="G299" s="114"/>
      <c r="H299" s="115"/>
      <c r="I299" s="70">
        <f>ИЮН.25!I299+F299-E299</f>
        <v>0</v>
      </c>
    </row>
    <row r="300" spans="1:9">
      <c r="A300" s="23"/>
      <c r="B300" s="130">
        <f t="shared" si="5"/>
        <v>297</v>
      </c>
      <c r="C300" s="81"/>
      <c r="D300" s="19"/>
      <c r="E300" s="70"/>
      <c r="F300" s="113"/>
      <c r="G300" s="114"/>
      <c r="H300" s="115"/>
      <c r="I300" s="70">
        <f>ИЮН.25!I300+F300-E300</f>
        <v>0</v>
      </c>
    </row>
    <row r="301" spans="1:9">
      <c r="A301" s="23"/>
      <c r="B301" s="130">
        <f t="shared" si="5"/>
        <v>298</v>
      </c>
      <c r="C301" s="81"/>
      <c r="D301" s="19"/>
      <c r="E301" s="70"/>
      <c r="F301" s="113"/>
      <c r="G301" s="114"/>
      <c r="H301" s="115"/>
      <c r="I301" s="70">
        <f>ИЮН.25!I301+F301-E301</f>
        <v>0</v>
      </c>
    </row>
    <row r="302" spans="1:9">
      <c r="A302" s="23"/>
      <c r="B302" s="130">
        <f t="shared" si="5"/>
        <v>299</v>
      </c>
      <c r="C302" s="81"/>
      <c r="D302" s="19"/>
      <c r="E302" s="70"/>
      <c r="F302" s="113"/>
      <c r="G302" s="114"/>
      <c r="H302" s="115"/>
      <c r="I302" s="70">
        <f>ИЮН.25!I302+F302-E302</f>
        <v>0</v>
      </c>
    </row>
    <row r="303" spans="1:9">
      <c r="A303" s="23"/>
      <c r="B303" s="130">
        <f t="shared" si="5"/>
        <v>300</v>
      </c>
      <c r="C303" s="81"/>
      <c r="D303" s="19"/>
      <c r="E303" s="70"/>
      <c r="F303" s="113"/>
      <c r="G303" s="114"/>
      <c r="H303" s="115"/>
      <c r="I303" s="70">
        <f>ИЮН.25!I303+F303-E303</f>
        <v>-1350</v>
      </c>
    </row>
    <row r="304" spans="1:9">
      <c r="A304" s="23"/>
      <c r="B304" s="130">
        <f t="shared" si="5"/>
        <v>301</v>
      </c>
      <c r="C304" s="81"/>
      <c r="D304" s="19"/>
      <c r="E304" s="70"/>
      <c r="F304" s="113"/>
      <c r="G304" s="114"/>
      <c r="H304" s="115"/>
      <c r="I304" s="70">
        <f>ИЮН.25!I304+F304-E304</f>
        <v>-1350</v>
      </c>
    </row>
    <row r="305" spans="1:10">
      <c r="A305" s="23"/>
      <c r="B305" s="130">
        <f t="shared" si="5"/>
        <v>302</v>
      </c>
      <c r="C305" s="81"/>
      <c r="D305" s="19"/>
      <c r="E305" s="70"/>
      <c r="F305" s="113"/>
      <c r="G305" s="114"/>
      <c r="H305" s="115"/>
      <c r="I305" s="70">
        <f>ИЮН.25!I305+F305-E305</f>
        <v>-1350</v>
      </c>
    </row>
    <row r="306" spans="1:10">
      <c r="A306" s="23"/>
      <c r="B306" s="130">
        <f t="shared" si="5"/>
        <v>303</v>
      </c>
      <c r="C306" s="81"/>
      <c r="D306" s="19"/>
      <c r="E306" s="70"/>
      <c r="F306" s="113"/>
      <c r="G306" s="114"/>
      <c r="H306" s="115"/>
      <c r="I306" s="70">
        <f>ИЮН.25!I306+F306-E306</f>
        <v>-1350</v>
      </c>
    </row>
    <row r="307" spans="1:10">
      <c r="A307" s="23"/>
      <c r="B307" s="130">
        <f t="shared" si="5"/>
        <v>304</v>
      </c>
      <c r="C307" s="81"/>
      <c r="D307" s="19"/>
      <c r="E307" s="70"/>
      <c r="F307" s="113"/>
      <c r="G307" s="114"/>
      <c r="H307" s="115"/>
      <c r="I307" s="70">
        <f>ИЮН.25!I307+F307-E307</f>
        <v>-1350</v>
      </c>
      <c r="J307" s="11"/>
    </row>
    <row r="308" spans="1:10">
      <c r="A308" s="23"/>
      <c r="B308" s="130">
        <f t="shared" si="5"/>
        <v>305</v>
      </c>
      <c r="C308" s="81"/>
      <c r="D308" s="19"/>
      <c r="E308" s="70"/>
      <c r="F308" s="113"/>
      <c r="G308" s="114"/>
      <c r="H308" s="115"/>
      <c r="I308" s="70">
        <f>ИЮН.25!I308+F308-E308</f>
        <v>0</v>
      </c>
      <c r="J308" s="11"/>
    </row>
    <row r="309" spans="1:10">
      <c r="A309" s="23"/>
      <c r="B309" s="130">
        <f t="shared" si="5"/>
        <v>306</v>
      </c>
      <c r="C309" s="81"/>
      <c r="D309" s="19"/>
      <c r="E309" s="70"/>
      <c r="F309" s="113"/>
      <c r="G309" s="114"/>
      <c r="H309" s="115"/>
      <c r="I309" s="70">
        <f>ИЮН.25!I309+F309-E309</f>
        <v>-1350</v>
      </c>
      <c r="J309" s="11"/>
    </row>
    <row r="310" spans="1:10">
      <c r="A310" s="23"/>
      <c r="B310" s="130">
        <f t="shared" si="5"/>
        <v>307</v>
      </c>
      <c r="C310" s="81"/>
      <c r="D310" s="19"/>
      <c r="E310" s="70"/>
      <c r="F310" s="113"/>
      <c r="G310" s="114"/>
      <c r="H310" s="115"/>
      <c r="I310" s="70">
        <f>ИЮН.25!I310+F310-E310</f>
        <v>-1350</v>
      </c>
      <c r="J310" s="11"/>
    </row>
    <row r="311" spans="1:10">
      <c r="A311" s="23"/>
      <c r="B311" s="130">
        <f t="shared" si="5"/>
        <v>308</v>
      </c>
      <c r="C311" s="81"/>
      <c r="D311" s="19"/>
      <c r="E311" s="70"/>
      <c r="F311" s="113"/>
      <c r="G311" s="114"/>
      <c r="H311" s="115"/>
      <c r="I311" s="70">
        <f>ИЮН.25!I311+F311-E311</f>
        <v>-1350</v>
      </c>
      <c r="J311" s="11"/>
    </row>
    <row r="312" spans="1:10">
      <c r="A312" s="23"/>
      <c r="B312" s="130">
        <f t="shared" si="5"/>
        <v>309</v>
      </c>
      <c r="C312" s="81"/>
      <c r="D312" s="19"/>
      <c r="E312" s="70"/>
      <c r="F312" s="113"/>
      <c r="G312" s="114"/>
      <c r="H312" s="115"/>
      <c r="I312" s="70">
        <f>ИЮН.25!I312+F312-E312</f>
        <v>-1350</v>
      </c>
      <c r="J312" s="11" t="s">
        <v>65</v>
      </c>
    </row>
    <row r="313" spans="1:10">
      <c r="A313" s="23"/>
      <c r="B313" s="130">
        <f t="shared" si="5"/>
        <v>310</v>
      </c>
      <c r="C313" s="81"/>
      <c r="D313" s="19"/>
      <c r="E313" s="70"/>
      <c r="F313" s="113"/>
      <c r="G313" s="114"/>
      <c r="H313" s="115"/>
      <c r="I313" s="70">
        <f>ИЮН.25!I313+F313-E313</f>
        <v>0</v>
      </c>
      <c r="J313" s="11"/>
    </row>
    <row r="314" spans="1:10">
      <c r="A314" s="23"/>
      <c r="B314" s="130">
        <f t="shared" si="5"/>
        <v>311</v>
      </c>
      <c r="C314" s="81"/>
      <c r="D314" s="19"/>
      <c r="E314" s="70"/>
      <c r="F314" s="113"/>
      <c r="G314" s="114"/>
      <c r="H314" s="115"/>
      <c r="I314" s="70">
        <f>ИЮН.25!I314+F314-E314</f>
        <v>0</v>
      </c>
    </row>
    <row r="315" spans="1:10">
      <c r="A315" s="23"/>
      <c r="B315" s="130">
        <f t="shared" si="5"/>
        <v>312</v>
      </c>
      <c r="C315" s="81"/>
      <c r="D315" s="19"/>
      <c r="E315" s="70"/>
      <c r="F315" s="113"/>
      <c r="G315" s="114"/>
      <c r="H315" s="115"/>
      <c r="I315" s="70">
        <f>ИЮН.25!I315+F315-E315</f>
        <v>-1350</v>
      </c>
    </row>
    <row r="316" spans="1:10">
      <c r="A316" s="23"/>
      <c r="B316" s="130">
        <f t="shared" si="5"/>
        <v>313</v>
      </c>
      <c r="C316" s="81"/>
      <c r="D316" s="19"/>
      <c r="E316" s="70"/>
      <c r="F316" s="113"/>
      <c r="G316" s="114"/>
      <c r="H316" s="115"/>
      <c r="I316" s="70">
        <f>ИЮН.25!I316+F316-E316</f>
        <v>-1350</v>
      </c>
    </row>
    <row r="317" spans="1:10">
      <c r="A317" s="23"/>
      <c r="B317" s="130">
        <f t="shared" si="5"/>
        <v>314</v>
      </c>
      <c r="C317" s="81"/>
      <c r="D317" s="19"/>
      <c r="E317" s="70"/>
      <c r="F317" s="113"/>
      <c r="G317" s="114"/>
      <c r="H317" s="115"/>
      <c r="I317" s="70">
        <f>ИЮН.25!I317+F317-E317</f>
        <v>0</v>
      </c>
    </row>
    <row r="318" spans="1:10">
      <c r="A318" s="23"/>
      <c r="B318" s="130">
        <f t="shared" si="5"/>
        <v>315</v>
      </c>
      <c r="C318" s="81"/>
      <c r="D318" s="19"/>
      <c r="E318" s="70"/>
      <c r="F318" s="113"/>
      <c r="G318" s="114"/>
      <c r="H318" s="115"/>
      <c r="I318" s="70">
        <f>ИЮН.25!I318+F318-E318</f>
        <v>0</v>
      </c>
    </row>
    <row r="319" spans="1:10">
      <c r="A319" s="23"/>
      <c r="B319" s="130">
        <f t="shared" si="5"/>
        <v>316</v>
      </c>
      <c r="C319" s="81"/>
      <c r="D319" s="19"/>
      <c r="E319" s="70"/>
      <c r="F319" s="113"/>
      <c r="G319" s="114"/>
      <c r="H319" s="115"/>
      <c r="I319" s="70">
        <f>ИЮН.25!I319+F319-E319</f>
        <v>-1350</v>
      </c>
    </row>
    <row r="320" spans="1:10">
      <c r="A320" s="23"/>
      <c r="B320" s="130">
        <f t="shared" si="5"/>
        <v>317</v>
      </c>
      <c r="C320" s="77"/>
      <c r="D320" s="19"/>
      <c r="E320" s="70"/>
      <c r="F320" s="113"/>
      <c r="G320" s="114"/>
      <c r="H320" s="115"/>
      <c r="I320" s="70">
        <f>ИЮН.25!I320+F320-E320</f>
        <v>-1350</v>
      </c>
    </row>
    <row r="321" spans="1:9">
      <c r="A321" s="23"/>
      <c r="B321" s="130">
        <f t="shared" si="5"/>
        <v>318</v>
      </c>
      <c r="C321" s="81"/>
      <c r="D321" s="19"/>
      <c r="E321" s="70"/>
      <c r="F321" s="113"/>
      <c r="G321" s="114"/>
      <c r="H321" s="115"/>
      <c r="I321" s="70">
        <f>ИЮН.25!I321+F321-E321</f>
        <v>-1350</v>
      </c>
    </row>
    <row r="322" spans="1:9">
      <c r="A322" s="23"/>
      <c r="B322" s="130">
        <f t="shared" si="5"/>
        <v>319</v>
      </c>
      <c r="C322" s="81"/>
      <c r="D322" s="19"/>
      <c r="E322" s="70"/>
      <c r="F322" s="113"/>
      <c r="G322" s="114"/>
      <c r="H322" s="115"/>
      <c r="I322" s="70">
        <f>ИЮН.25!I322+F322-E322</f>
        <v>0</v>
      </c>
    </row>
    <row r="323" spans="1:9">
      <c r="A323" s="23"/>
      <c r="B323" s="130">
        <f t="shared" si="5"/>
        <v>320</v>
      </c>
      <c r="C323" s="81"/>
      <c r="D323" s="19"/>
      <c r="E323" s="70"/>
      <c r="F323" s="113"/>
      <c r="G323" s="114"/>
      <c r="H323" s="115"/>
      <c r="I323" s="70">
        <f>ИЮН.25!I323+F323-E323</f>
        <v>-1350</v>
      </c>
    </row>
    <row r="324" spans="1:9">
      <c r="A324" s="23"/>
      <c r="B324" s="130">
        <f t="shared" si="5"/>
        <v>321</v>
      </c>
      <c r="C324" s="81"/>
      <c r="D324" s="19"/>
      <c r="E324" s="70"/>
      <c r="F324" s="113"/>
      <c r="G324" s="114"/>
      <c r="H324" s="115"/>
      <c r="I324" s="70">
        <f>ИЮН.25!I324+F324-E324</f>
        <v>-1350</v>
      </c>
    </row>
    <row r="325" spans="1:9">
      <c r="A325" s="23"/>
      <c r="B325" s="130">
        <f t="shared" si="5"/>
        <v>322</v>
      </c>
      <c r="C325" s="81"/>
      <c r="D325" s="19"/>
      <c r="E325" s="70"/>
      <c r="F325" s="113"/>
      <c r="G325" s="114"/>
      <c r="H325" s="115"/>
      <c r="I325" s="70">
        <f>ИЮН.25!I325+F325-E325</f>
        <v>-1350</v>
      </c>
    </row>
    <row r="326" spans="1:9">
      <c r="A326" s="23"/>
      <c r="B326" s="130">
        <f t="shared" si="5"/>
        <v>323</v>
      </c>
      <c r="C326" s="81"/>
      <c r="D326" s="19"/>
      <c r="E326" s="70"/>
      <c r="F326" s="113"/>
      <c r="G326" s="114"/>
      <c r="H326" s="115"/>
      <c r="I326" s="70">
        <f>ИЮН.25!I326+F326-E326</f>
        <v>-1350</v>
      </c>
    </row>
    <row r="327" spans="1:9">
      <c r="A327" s="23"/>
      <c r="B327" s="130">
        <f t="shared" si="5"/>
        <v>324</v>
      </c>
      <c r="C327" s="81"/>
      <c r="D327" s="19"/>
      <c r="E327" s="70"/>
      <c r="F327" s="113"/>
      <c r="G327" s="114"/>
      <c r="H327" s="115"/>
      <c r="I327" s="70">
        <f>ИЮН.25!I327+F327-E327</f>
        <v>-1350</v>
      </c>
    </row>
    <row r="328" spans="1:9">
      <c r="A328" s="23"/>
      <c r="B328" s="130">
        <f t="shared" si="5"/>
        <v>325</v>
      </c>
      <c r="C328" s="81"/>
      <c r="D328" s="19"/>
      <c r="E328" s="70"/>
      <c r="F328" s="113"/>
      <c r="G328" s="114"/>
      <c r="H328" s="115"/>
      <c r="I328" s="70">
        <f>ИЮН.25!I328+F328-E328</f>
        <v>-1350</v>
      </c>
    </row>
    <row r="329" spans="1:9">
      <c r="A329" s="23"/>
      <c r="B329" s="130">
        <f t="shared" si="5"/>
        <v>326</v>
      </c>
      <c r="C329" s="81"/>
      <c r="D329" s="19"/>
      <c r="E329" s="70"/>
      <c r="F329" s="113"/>
      <c r="G329" s="114"/>
      <c r="H329" s="115"/>
      <c r="I329" s="70">
        <f>ИЮН.25!I329+F329-E329</f>
        <v>-1350</v>
      </c>
    </row>
    <row r="330" spans="1:9">
      <c r="A330" s="23"/>
      <c r="B330" s="130">
        <f t="shared" si="5"/>
        <v>327</v>
      </c>
      <c r="C330" s="81"/>
      <c r="D330" s="19"/>
      <c r="E330" s="70"/>
      <c r="F330" s="113"/>
      <c r="G330" s="114"/>
      <c r="H330" s="115"/>
      <c r="I330" s="70">
        <f>ИЮН.25!I330+F330-E330</f>
        <v>-1350</v>
      </c>
    </row>
    <row r="331" spans="1:9">
      <c r="A331" s="23"/>
      <c r="B331" s="130">
        <f t="shared" si="5"/>
        <v>328</v>
      </c>
      <c r="C331" s="81"/>
      <c r="D331" s="19"/>
      <c r="E331" s="70"/>
      <c r="F331" s="113"/>
      <c r="G331" s="114"/>
      <c r="H331" s="115"/>
      <c r="I331" s="70">
        <f>ИЮН.25!I331+F331-E331</f>
        <v>1350</v>
      </c>
    </row>
    <row r="332" spans="1:9">
      <c r="A332" s="23"/>
      <c r="B332" s="130">
        <f t="shared" si="5"/>
        <v>329</v>
      </c>
      <c r="C332" s="81"/>
      <c r="D332" s="19"/>
      <c r="E332" s="70"/>
      <c r="F332" s="113"/>
      <c r="G332" s="114"/>
      <c r="H332" s="115"/>
      <c r="I332" s="70">
        <f>ИЮН.25!I332+F332-E332</f>
        <v>-1350</v>
      </c>
    </row>
    <row r="333" spans="1:9">
      <c r="A333" s="23"/>
      <c r="B333" s="130">
        <f t="shared" si="5"/>
        <v>330</v>
      </c>
      <c r="C333" s="81"/>
      <c r="D333" s="19"/>
      <c r="E333" s="70"/>
      <c r="F333" s="113"/>
      <c r="G333" s="114"/>
      <c r="H333" s="115"/>
      <c r="I333" s="70">
        <f>ИЮН.25!I333+F333-E333</f>
        <v>-1350</v>
      </c>
    </row>
    <row r="334" spans="1:9">
      <c r="A334" s="23"/>
      <c r="B334" s="130">
        <f t="shared" si="5"/>
        <v>331</v>
      </c>
      <c r="C334" s="81"/>
      <c r="D334" s="19"/>
      <c r="E334" s="70"/>
      <c r="F334" s="113"/>
      <c r="G334" s="114"/>
      <c r="H334" s="115"/>
      <c r="I334" s="70">
        <f>ИЮН.25!I334+F334-E334</f>
        <v>-1350</v>
      </c>
    </row>
    <row r="335" spans="1:9">
      <c r="A335" s="23"/>
      <c r="B335" s="130">
        <f t="shared" si="5"/>
        <v>332</v>
      </c>
      <c r="C335" s="81"/>
      <c r="D335" s="19"/>
      <c r="E335" s="70"/>
      <c r="F335" s="113"/>
      <c r="G335" s="114"/>
      <c r="H335" s="115"/>
      <c r="I335" s="70">
        <f>ИЮН.25!I335+F335-E335</f>
        <v>-1350</v>
      </c>
    </row>
    <row r="336" spans="1:9">
      <c r="A336" s="23"/>
      <c r="B336" s="130">
        <f t="shared" si="5"/>
        <v>333</v>
      </c>
      <c r="C336" s="81"/>
      <c r="D336" s="19"/>
      <c r="E336" s="70"/>
      <c r="F336" s="113"/>
      <c r="G336" s="114"/>
      <c r="H336" s="115"/>
      <c r="I336" s="70">
        <f>ИЮН.25!I336+F336-E336</f>
        <v>-1350</v>
      </c>
    </row>
    <row r="337" spans="1:9">
      <c r="A337" s="23"/>
      <c r="B337" s="130">
        <f t="shared" si="5"/>
        <v>334</v>
      </c>
      <c r="C337" s="81"/>
      <c r="D337" s="19"/>
      <c r="E337" s="70"/>
      <c r="F337" s="113"/>
      <c r="G337" s="114"/>
      <c r="H337" s="115"/>
      <c r="I337" s="70">
        <f>ИЮН.25!I337+F337-E337</f>
        <v>0</v>
      </c>
    </row>
    <row r="338" spans="1:9">
      <c r="A338" s="23"/>
      <c r="B338" s="130">
        <f t="shared" si="5"/>
        <v>335</v>
      </c>
      <c r="C338" s="81"/>
      <c r="D338" s="19"/>
      <c r="E338" s="70"/>
      <c r="F338" s="113"/>
      <c r="G338" s="114"/>
      <c r="H338" s="115"/>
      <c r="I338" s="70">
        <f>ИЮН.25!I338+F338-E338</f>
        <v>-1350</v>
      </c>
    </row>
    <row r="339" spans="1:9">
      <c r="A339" s="23"/>
      <c r="B339" s="130">
        <f t="shared" si="5"/>
        <v>336</v>
      </c>
      <c r="C339" s="81"/>
      <c r="D339" s="19"/>
      <c r="E339" s="70"/>
      <c r="F339" s="113"/>
      <c r="G339" s="114"/>
      <c r="H339" s="115"/>
      <c r="I339" s="70">
        <f>ИЮН.25!I339+F339-E339</f>
        <v>1650</v>
      </c>
    </row>
    <row r="340" spans="1:9">
      <c r="A340" s="23"/>
      <c r="B340" s="130">
        <f t="shared" si="5"/>
        <v>337</v>
      </c>
      <c r="C340" s="81"/>
      <c r="D340" s="19"/>
      <c r="E340" s="70"/>
      <c r="F340" s="113"/>
      <c r="G340" s="114"/>
      <c r="H340" s="115"/>
      <c r="I340" s="70">
        <f>ИЮН.25!I340+F340-E340</f>
        <v>-1350</v>
      </c>
    </row>
    <row r="341" spans="1:9">
      <c r="A341" s="23"/>
      <c r="B341" s="130">
        <f t="shared" si="5"/>
        <v>338</v>
      </c>
      <c r="C341" s="81"/>
      <c r="D341" s="19"/>
      <c r="E341" s="70"/>
      <c r="F341" s="113"/>
      <c r="G341" s="114"/>
      <c r="H341" s="115"/>
      <c r="I341" s="70">
        <f>ИЮН.25!I341+F341-E341</f>
        <v>0</v>
      </c>
    </row>
    <row r="342" spans="1:9">
      <c r="A342" s="23"/>
      <c r="B342" s="130">
        <f t="shared" si="5"/>
        <v>339</v>
      </c>
      <c r="C342" s="81"/>
      <c r="D342" s="19"/>
      <c r="E342" s="70"/>
      <c r="F342" s="113"/>
      <c r="G342" s="114"/>
      <c r="H342" s="115"/>
      <c r="I342" s="70">
        <f>ИЮН.25!I342+F342-E342</f>
        <v>0</v>
      </c>
    </row>
    <row r="343" spans="1:9">
      <c r="A343" s="23"/>
      <c r="B343" s="130">
        <f t="shared" si="5"/>
        <v>340</v>
      </c>
      <c r="C343" s="81"/>
      <c r="D343" s="19"/>
      <c r="E343" s="70"/>
      <c r="F343" s="113"/>
      <c r="G343" s="114"/>
      <c r="H343" s="115"/>
      <c r="I343" s="70">
        <f>ИЮН.25!I343+F343-E343</f>
        <v>0</v>
      </c>
    </row>
    <row r="344" spans="1:9">
      <c r="A344" s="23"/>
      <c r="B344" s="130">
        <f t="shared" si="5"/>
        <v>341</v>
      </c>
      <c r="C344" s="81"/>
      <c r="D344" s="19"/>
      <c r="E344" s="70"/>
      <c r="F344" s="113"/>
      <c r="G344" s="114"/>
      <c r="H344" s="115"/>
      <c r="I344" s="70">
        <f>ИЮН.25!I344+F344-E344</f>
        <v>-1350</v>
      </c>
    </row>
    <row r="345" spans="1:9">
      <c r="A345" s="23"/>
      <c r="B345" s="130">
        <f t="shared" si="5"/>
        <v>342</v>
      </c>
      <c r="C345" s="81"/>
      <c r="D345" s="19"/>
      <c r="E345" s="70"/>
      <c r="F345" s="113"/>
      <c r="G345" s="114"/>
      <c r="H345" s="115"/>
      <c r="I345" s="70">
        <f>ИЮН.25!I345+F345-E345</f>
        <v>-1350</v>
      </c>
    </row>
    <row r="346" spans="1:9">
      <c r="A346" s="23"/>
      <c r="B346" s="130">
        <f t="shared" si="5"/>
        <v>343</v>
      </c>
      <c r="C346" s="81"/>
      <c r="D346" s="19"/>
      <c r="E346" s="70"/>
      <c r="F346" s="113"/>
      <c r="G346" s="114"/>
      <c r="H346" s="115"/>
      <c r="I346" s="70">
        <f>ИЮН.25!I346+F346-E346</f>
        <v>-1350</v>
      </c>
    </row>
    <row r="347" spans="1:9">
      <c r="A347" s="23"/>
      <c r="B347" s="130">
        <f t="shared" si="5"/>
        <v>344</v>
      </c>
      <c r="C347" s="81"/>
      <c r="D347" s="19"/>
      <c r="E347" s="70"/>
      <c r="F347" s="113"/>
      <c r="G347" s="114"/>
      <c r="H347" s="115"/>
      <c r="I347" s="70">
        <f>ИЮН.25!I347+F347-E347</f>
        <v>-1350</v>
      </c>
    </row>
    <row r="348" spans="1:9">
      <c r="A348" s="23"/>
      <c r="B348" s="130">
        <f t="shared" si="5"/>
        <v>345</v>
      </c>
      <c r="C348" s="81"/>
      <c r="D348" s="19"/>
      <c r="E348" s="70"/>
      <c r="F348" s="113"/>
      <c r="G348" s="114"/>
      <c r="H348" s="115"/>
      <c r="I348" s="70">
        <f>ИЮН.25!I348+F348-E348</f>
        <v>-1350</v>
      </c>
    </row>
    <row r="349" spans="1:9">
      <c r="A349" s="23"/>
      <c r="B349" s="130">
        <f t="shared" si="5"/>
        <v>346</v>
      </c>
      <c r="C349" s="81"/>
      <c r="D349" s="19"/>
      <c r="E349" s="70"/>
      <c r="F349" s="113"/>
      <c r="G349" s="114"/>
      <c r="H349" s="115"/>
      <c r="I349" s="70">
        <f>ИЮН.25!I349+F349-E349</f>
        <v>-1350</v>
      </c>
    </row>
    <row r="350" spans="1:9">
      <c r="A350" s="23"/>
      <c r="B350" s="130">
        <f t="shared" si="5"/>
        <v>347</v>
      </c>
      <c r="C350" s="81"/>
      <c r="D350" s="19"/>
      <c r="E350" s="70"/>
      <c r="F350" s="113"/>
      <c r="G350" s="114"/>
      <c r="H350" s="115"/>
      <c r="I350" s="70">
        <f>ИЮН.25!I350+F350-E350</f>
        <v>-1350</v>
      </c>
    </row>
    <row r="351" spans="1:9">
      <c r="A351" s="23"/>
      <c r="B351" s="130">
        <f t="shared" si="5"/>
        <v>348</v>
      </c>
      <c r="C351" s="81"/>
      <c r="D351" s="19"/>
      <c r="E351" s="70"/>
      <c r="F351" s="113"/>
      <c r="G351" s="114"/>
      <c r="H351" s="115"/>
      <c r="I351" s="70">
        <f>ИЮН.25!I351+F351-E351</f>
        <v>-1350</v>
      </c>
    </row>
    <row r="352" spans="1:9">
      <c r="A352" s="23"/>
      <c r="B352" s="130">
        <f t="shared" si="5"/>
        <v>349</v>
      </c>
      <c r="C352" s="81"/>
      <c r="D352" s="19"/>
      <c r="E352" s="70"/>
      <c r="F352" s="113"/>
      <c r="G352" s="114"/>
      <c r="H352" s="115"/>
      <c r="I352" s="70">
        <f>ИЮН.25!I352+F352-E352</f>
        <v>0</v>
      </c>
    </row>
    <row r="353" spans="1:9">
      <c r="A353" s="23"/>
      <c r="B353" s="130">
        <v>350</v>
      </c>
      <c r="C353" s="81"/>
      <c r="D353" s="19"/>
      <c r="E353" s="70"/>
      <c r="F353" s="113"/>
      <c r="G353" s="114"/>
      <c r="H353" s="115"/>
      <c r="I353" s="70">
        <f>ИЮН.25!I353+F353-E353</f>
        <v>0</v>
      </c>
    </row>
    <row r="354" spans="1:9">
      <c r="A354" s="23"/>
      <c r="B354" s="130">
        <v>351</v>
      </c>
      <c r="C354" s="81"/>
      <c r="D354" s="19"/>
      <c r="E354" s="70"/>
      <c r="F354" s="113"/>
      <c r="G354" s="114"/>
      <c r="H354" s="115"/>
      <c r="I354" s="70">
        <f>ИЮН.25!I354+F354-E354</f>
        <v>0</v>
      </c>
    </row>
  </sheetData>
  <autoFilter ref="A5:I354"/>
  <mergeCells count="1">
    <mergeCell ref="C3:I4"/>
  </mergeCells>
  <conditionalFormatting sqref="I1:I354">
    <cfRule type="cellIs" dxfId="5" priority="1" operator="lessThan">
      <formula>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J544"/>
  <sheetViews>
    <sheetView topLeftCell="A317" workbookViewId="0">
      <selection activeCell="H6" sqref="H6:H354"/>
    </sheetView>
  </sheetViews>
  <sheetFormatPr defaultColWidth="9.140625" defaultRowHeight="15"/>
  <cols>
    <col min="1" max="1" width="29.7109375" style="14" customWidth="1"/>
    <col min="2" max="2" width="12.5703125" style="14" customWidth="1"/>
    <col min="3" max="3" width="16" style="79" customWidth="1"/>
    <col min="4" max="4" width="22" style="14" hidden="1" customWidth="1"/>
    <col min="5" max="5" width="13.5703125" style="65" customWidth="1"/>
    <col min="6" max="6" width="12.28515625" style="14" customWidth="1"/>
    <col min="7" max="7" width="16.42578125" style="14" customWidth="1"/>
    <col min="8" max="8" width="14.5703125" style="14" customWidth="1"/>
    <col min="9" max="9" width="13.42578125" style="14" customWidth="1"/>
    <col min="10" max="16384" width="9.140625" style="14"/>
  </cols>
  <sheetData>
    <row r="1" spans="1:9">
      <c r="G1" s="32"/>
      <c r="I1" s="64"/>
    </row>
    <row r="2" spans="1:9">
      <c r="G2" s="32"/>
      <c r="I2" s="64"/>
    </row>
    <row r="3" spans="1:9">
      <c r="A3" s="21" t="s">
        <v>0</v>
      </c>
      <c r="B3" s="18" t="s">
        <v>1</v>
      </c>
      <c r="C3" s="202">
        <v>45870</v>
      </c>
      <c r="D3" s="203"/>
      <c r="E3" s="203"/>
      <c r="F3" s="203"/>
      <c r="G3" s="205"/>
      <c r="H3" s="203"/>
      <c r="I3" s="203"/>
    </row>
    <row r="4" spans="1:9">
      <c r="A4" s="20" t="s">
        <v>3</v>
      </c>
      <c r="B4" s="16" t="s">
        <v>4</v>
      </c>
      <c r="C4" s="203"/>
      <c r="D4" s="203"/>
      <c r="E4" s="203"/>
      <c r="F4" s="203"/>
      <c r="G4" s="205"/>
      <c r="H4" s="203"/>
      <c r="I4" s="203"/>
    </row>
    <row r="5" spans="1:9" ht="30">
      <c r="A5" s="18"/>
      <c r="B5" s="18" t="s">
        <v>5</v>
      </c>
      <c r="C5" s="81" t="s">
        <v>6</v>
      </c>
      <c r="D5" s="18" t="s">
        <v>7</v>
      </c>
      <c r="E5" s="15" t="s">
        <v>26</v>
      </c>
      <c r="F5" s="15" t="s">
        <v>9</v>
      </c>
      <c r="G5" s="17" t="s">
        <v>27</v>
      </c>
      <c r="H5" s="15" t="s">
        <v>28</v>
      </c>
      <c r="I5" s="22" t="s">
        <v>29</v>
      </c>
    </row>
    <row r="6" spans="1:9">
      <c r="A6" s="23"/>
      <c r="B6" s="133">
        <v>1</v>
      </c>
      <c r="C6" s="82"/>
      <c r="D6" s="19"/>
      <c r="E6" s="70"/>
      <c r="F6" s="113"/>
      <c r="G6" s="114"/>
      <c r="H6" s="115"/>
      <c r="I6" s="24">
        <f>ИЮЛ.25!I6+F6-E6</f>
        <v>-1350</v>
      </c>
    </row>
    <row r="7" spans="1:9">
      <c r="A7" s="23"/>
      <c r="B7" s="133">
        <v>2</v>
      </c>
      <c r="C7" s="82"/>
      <c r="D7" s="19"/>
      <c r="E7" s="70"/>
      <c r="F7" s="113"/>
      <c r="G7" s="114"/>
      <c r="H7" s="115"/>
      <c r="I7" s="70">
        <f>ИЮЛ.25!I7+F7-E7</f>
        <v>0</v>
      </c>
    </row>
    <row r="8" spans="1:9">
      <c r="A8" s="23"/>
      <c r="B8" s="133">
        <v>3</v>
      </c>
      <c r="C8" s="82"/>
      <c r="D8" s="19"/>
      <c r="E8" s="70"/>
      <c r="F8" s="113"/>
      <c r="G8" s="114"/>
      <c r="H8" s="115"/>
      <c r="I8" s="70">
        <f>ИЮЛ.25!I8+F8-E8</f>
        <v>0</v>
      </c>
    </row>
    <row r="9" spans="1:9">
      <c r="A9" s="23"/>
      <c r="B9" s="133">
        <v>4</v>
      </c>
      <c r="C9" s="82"/>
      <c r="D9" s="19"/>
      <c r="E9" s="70"/>
      <c r="F9" s="113"/>
      <c r="G9" s="114"/>
      <c r="H9" s="115"/>
      <c r="I9" s="24">
        <f>ИЮЛ.25!I9+F9-E9</f>
        <v>-1350</v>
      </c>
    </row>
    <row r="10" spans="1:9">
      <c r="A10" s="23"/>
      <c r="B10" s="133">
        <v>5</v>
      </c>
      <c r="C10" s="82"/>
      <c r="D10" s="19"/>
      <c r="E10" s="70"/>
      <c r="F10" s="113"/>
      <c r="G10" s="114"/>
      <c r="H10" s="115"/>
      <c r="I10" s="24">
        <f>ИЮЛ.25!I10+F10-E10</f>
        <v>0</v>
      </c>
    </row>
    <row r="11" spans="1:9">
      <c r="A11" s="23"/>
      <c r="B11" s="133">
        <v>6</v>
      </c>
      <c r="C11" s="81"/>
      <c r="D11" s="19"/>
      <c r="E11" s="70"/>
      <c r="F11" s="113"/>
      <c r="G11" s="114"/>
      <c r="H11" s="115"/>
      <c r="I11" s="24">
        <f>ИЮЛ.25!I11+F11-E11</f>
        <v>-1350</v>
      </c>
    </row>
    <row r="12" spans="1:9">
      <c r="A12" s="23"/>
      <c r="B12" s="133">
        <v>7</v>
      </c>
      <c r="C12" s="82"/>
      <c r="D12" s="19"/>
      <c r="E12" s="70"/>
      <c r="F12" s="113"/>
      <c r="G12" s="114"/>
      <c r="H12" s="115"/>
      <c r="I12" s="24">
        <f>ИЮЛ.25!I12+F12-E12</f>
        <v>-1350</v>
      </c>
    </row>
    <row r="13" spans="1:9">
      <c r="A13" s="23"/>
      <c r="B13" s="133">
        <v>8</v>
      </c>
      <c r="C13" s="81"/>
      <c r="D13" s="19"/>
      <c r="E13" s="70"/>
      <c r="F13" s="113"/>
      <c r="G13" s="114"/>
      <c r="H13" s="115"/>
      <c r="I13" s="24">
        <f>ИЮЛ.25!I13+F13-E13</f>
        <v>-1350</v>
      </c>
    </row>
    <row r="14" spans="1:9">
      <c r="A14" s="26"/>
      <c r="B14" s="133" t="s">
        <v>10</v>
      </c>
      <c r="C14" s="82"/>
      <c r="D14" s="19"/>
      <c r="E14" s="70"/>
      <c r="F14" s="113"/>
      <c r="G14" s="114"/>
      <c r="H14" s="115"/>
      <c r="I14" s="24">
        <f>ИЮЛ.25!I14+F14-E14</f>
        <v>-4050</v>
      </c>
    </row>
    <row r="15" spans="1:9">
      <c r="A15" s="26"/>
      <c r="B15" s="133">
        <v>11</v>
      </c>
      <c r="C15" s="81"/>
      <c r="D15" s="19"/>
      <c r="E15" s="70"/>
      <c r="F15" s="113"/>
      <c r="G15" s="114"/>
      <c r="H15" s="115"/>
      <c r="I15" s="24">
        <f>ИЮЛ.25!I15+F15-E15</f>
        <v>-1350</v>
      </c>
    </row>
    <row r="16" spans="1:9">
      <c r="A16" s="23"/>
      <c r="B16" s="133">
        <v>12</v>
      </c>
      <c r="C16" s="81"/>
      <c r="D16" s="19"/>
      <c r="E16" s="70"/>
      <c r="F16" s="113"/>
      <c r="G16" s="114"/>
      <c r="H16" s="115"/>
      <c r="I16" s="70">
        <f>ИЮЛ.25!I16+F16-E16</f>
        <v>-1350</v>
      </c>
    </row>
    <row r="17" spans="1:9">
      <c r="A17" s="26"/>
      <c r="B17" s="133">
        <v>13</v>
      </c>
      <c r="C17" s="81"/>
      <c r="D17" s="19"/>
      <c r="E17" s="70"/>
      <c r="F17" s="113"/>
      <c r="G17" s="114"/>
      <c r="H17" s="115"/>
      <c r="I17" s="70">
        <f>ИЮЛ.25!I17+F17-E17</f>
        <v>-1350</v>
      </c>
    </row>
    <row r="18" spans="1:9">
      <c r="A18" s="26"/>
      <c r="B18" s="133">
        <v>14</v>
      </c>
      <c r="C18" s="81"/>
      <c r="D18" s="19"/>
      <c r="E18" s="70"/>
      <c r="F18" s="113"/>
      <c r="G18" s="114"/>
      <c r="H18" s="115"/>
      <c r="I18" s="70">
        <f>ИЮЛ.25!I18+F18-E18</f>
        <v>1350</v>
      </c>
    </row>
    <row r="19" spans="1:9">
      <c r="A19" s="26"/>
      <c r="B19" s="133" t="s">
        <v>12</v>
      </c>
      <c r="C19" s="81"/>
      <c r="D19" s="19"/>
      <c r="E19" s="70"/>
      <c r="F19" s="113"/>
      <c r="G19" s="114"/>
      <c r="H19" s="115"/>
      <c r="I19" s="70">
        <f>ИЮЛ.25!I19+F19-E19</f>
        <v>-1350</v>
      </c>
    </row>
    <row r="20" spans="1:9">
      <c r="A20" s="26"/>
      <c r="B20" s="133">
        <v>17</v>
      </c>
      <c r="C20" s="81"/>
      <c r="D20" s="19"/>
      <c r="E20" s="70"/>
      <c r="F20" s="113"/>
      <c r="G20" s="114"/>
      <c r="H20" s="115"/>
      <c r="I20" s="70">
        <f>ИЮЛ.25!I20+F20-E20</f>
        <v>0</v>
      </c>
    </row>
    <row r="21" spans="1:9">
      <c r="A21" s="26"/>
      <c r="B21" s="164">
        <v>18</v>
      </c>
      <c r="C21" s="81"/>
      <c r="D21" s="19"/>
      <c r="E21" s="70"/>
      <c r="F21" s="113"/>
      <c r="G21" s="114"/>
      <c r="H21" s="115"/>
      <c r="I21" s="70">
        <f>ИЮЛ.25!I21+F21-E21</f>
        <v>-1350</v>
      </c>
    </row>
    <row r="22" spans="1:9">
      <c r="A22" s="23"/>
      <c r="B22" s="133">
        <v>19</v>
      </c>
      <c r="C22" s="81"/>
      <c r="D22" s="19"/>
      <c r="E22" s="70"/>
      <c r="F22" s="113"/>
      <c r="G22" s="114"/>
      <c r="H22" s="115"/>
      <c r="I22" s="70">
        <f>ИЮЛ.25!I22+F22-E22</f>
        <v>0</v>
      </c>
    </row>
    <row r="23" spans="1:9">
      <c r="A23" s="26"/>
      <c r="B23" s="133">
        <v>20</v>
      </c>
      <c r="C23" s="81"/>
      <c r="D23" s="19"/>
      <c r="E23" s="70"/>
      <c r="F23" s="113"/>
      <c r="G23" s="114"/>
      <c r="H23" s="115"/>
      <c r="I23" s="70">
        <f>ИЮЛ.25!I23+F23-E23</f>
        <v>-1350</v>
      </c>
    </row>
    <row r="24" spans="1:9">
      <c r="A24" s="26"/>
      <c r="B24" s="133">
        <v>21</v>
      </c>
      <c r="C24" s="81"/>
      <c r="D24" s="19"/>
      <c r="E24" s="70"/>
      <c r="F24" s="113"/>
      <c r="G24" s="114"/>
      <c r="H24" s="115"/>
      <c r="I24" s="70">
        <f>ИЮЛ.25!I24+F24-E24</f>
        <v>-1350</v>
      </c>
    </row>
    <row r="25" spans="1:9">
      <c r="A25" s="26"/>
      <c r="B25" s="133">
        <v>22</v>
      </c>
      <c r="C25" s="81"/>
      <c r="D25" s="19"/>
      <c r="E25" s="70"/>
      <c r="F25" s="113"/>
      <c r="G25" s="114"/>
      <c r="H25" s="115"/>
      <c r="I25" s="70">
        <f>ИЮЛ.25!I25+F25-E25</f>
        <v>0</v>
      </c>
    </row>
    <row r="26" spans="1:9">
      <c r="A26" s="26"/>
      <c r="B26" s="133" t="s">
        <v>13</v>
      </c>
      <c r="C26" s="81"/>
      <c r="D26" s="19"/>
      <c r="E26" s="70"/>
      <c r="F26" s="113"/>
      <c r="G26" s="114"/>
      <c r="H26" s="115"/>
      <c r="I26" s="70">
        <f>ИЮЛ.25!I26+F26-E26</f>
        <v>-2700</v>
      </c>
    </row>
    <row r="27" spans="1:9">
      <c r="A27" s="23"/>
      <c r="B27" s="133">
        <v>25</v>
      </c>
      <c r="C27" s="81"/>
      <c r="D27" s="19"/>
      <c r="E27" s="70"/>
      <c r="F27" s="113"/>
      <c r="G27" s="114"/>
      <c r="H27" s="115"/>
      <c r="I27" s="70">
        <f>ИЮЛ.25!I27+F27-E27</f>
        <v>1350</v>
      </c>
    </row>
    <row r="28" spans="1:9">
      <c r="A28" s="26"/>
      <c r="B28" s="133">
        <v>26</v>
      </c>
      <c r="C28" s="81"/>
      <c r="D28" s="19"/>
      <c r="E28" s="70"/>
      <c r="F28" s="113"/>
      <c r="G28" s="114"/>
      <c r="H28" s="115"/>
      <c r="I28" s="24">
        <f>ИЮЛ.25!I28+F28-E28</f>
        <v>-1350</v>
      </c>
    </row>
    <row r="29" spans="1:9">
      <c r="A29" s="26"/>
      <c r="B29" s="133">
        <v>27</v>
      </c>
      <c r="C29" s="81"/>
      <c r="D29" s="19"/>
      <c r="E29" s="70"/>
      <c r="F29" s="113"/>
      <c r="G29" s="114"/>
      <c r="H29" s="115"/>
      <c r="I29" s="24">
        <f>ИЮЛ.25!I29+F29-E29</f>
        <v>0</v>
      </c>
    </row>
    <row r="30" spans="1:9">
      <c r="A30" s="26"/>
      <c r="B30" s="133">
        <v>28</v>
      </c>
      <c r="C30" s="81"/>
      <c r="D30" s="19"/>
      <c r="E30" s="70"/>
      <c r="F30" s="113"/>
      <c r="G30" s="114"/>
      <c r="H30" s="115"/>
      <c r="I30" s="24">
        <f>ИЮЛ.25!I30+F30-E30</f>
        <v>0</v>
      </c>
    </row>
    <row r="31" spans="1:9">
      <c r="A31" s="26"/>
      <c r="B31" s="133">
        <v>29</v>
      </c>
      <c r="C31" s="81"/>
      <c r="D31" s="19"/>
      <c r="E31" s="70"/>
      <c r="F31" s="113"/>
      <c r="G31" s="114"/>
      <c r="H31" s="115"/>
      <c r="I31" s="24">
        <f>ИЮЛ.25!I31+F31-E31</f>
        <v>-1350</v>
      </c>
    </row>
    <row r="32" spans="1:9">
      <c r="A32" s="23"/>
      <c r="B32" s="133" t="s">
        <v>14</v>
      </c>
      <c r="C32" s="81"/>
      <c r="D32" s="19"/>
      <c r="E32" s="70"/>
      <c r="F32" s="113"/>
      <c r="G32" s="114"/>
      <c r="H32" s="115"/>
      <c r="I32" s="24">
        <f>ИЮЛ.25!I32+F32-E32</f>
        <v>-4050</v>
      </c>
    </row>
    <row r="33" spans="1:9">
      <c r="A33" s="23"/>
      <c r="B33" s="133">
        <v>32</v>
      </c>
      <c r="C33" s="81"/>
      <c r="D33" s="19"/>
      <c r="E33" s="70"/>
      <c r="F33" s="113"/>
      <c r="G33" s="114"/>
      <c r="H33" s="115"/>
      <c r="I33" s="24">
        <f>ИЮЛ.25!I33+F33-E33</f>
        <v>-1350</v>
      </c>
    </row>
    <row r="34" spans="1:9">
      <c r="A34" s="26"/>
      <c r="B34" s="133">
        <v>34</v>
      </c>
      <c r="C34" s="81"/>
      <c r="D34" s="19"/>
      <c r="E34" s="70"/>
      <c r="F34" s="113"/>
      <c r="G34" s="114"/>
      <c r="H34" s="115"/>
      <c r="I34" s="24">
        <f>ИЮЛ.25!I34+F34-E34</f>
        <v>-1350</v>
      </c>
    </row>
    <row r="35" spans="1:9">
      <c r="A35" s="26"/>
      <c r="B35" s="133">
        <v>35</v>
      </c>
      <c r="C35" s="81"/>
      <c r="D35" s="19"/>
      <c r="E35" s="70"/>
      <c r="F35" s="113"/>
      <c r="G35" s="114"/>
      <c r="H35" s="115"/>
      <c r="I35" s="24">
        <f>ИЮЛ.25!I35+F35-E35</f>
        <v>-1350</v>
      </c>
    </row>
    <row r="36" spans="1:9">
      <c r="A36" s="26"/>
      <c r="B36" s="133">
        <v>36</v>
      </c>
      <c r="C36" s="81"/>
      <c r="D36" s="19"/>
      <c r="E36" s="70"/>
      <c r="F36" s="113"/>
      <c r="G36" s="114"/>
      <c r="H36" s="115"/>
      <c r="I36" s="24">
        <f>ИЮЛ.25!I36+F36-E36</f>
        <v>-1350</v>
      </c>
    </row>
    <row r="37" spans="1:9">
      <c r="A37" s="26"/>
      <c r="B37" s="133">
        <v>37</v>
      </c>
      <c r="C37" s="81"/>
      <c r="D37" s="19"/>
      <c r="E37" s="70"/>
      <c r="F37" s="113"/>
      <c r="G37" s="114"/>
      <c r="H37" s="115"/>
      <c r="I37" s="24">
        <f>ИЮЛ.25!I37+F37-E37</f>
        <v>-1350</v>
      </c>
    </row>
    <row r="38" spans="1:9">
      <c r="A38" s="26"/>
      <c r="B38" s="133" t="s">
        <v>15</v>
      </c>
      <c r="C38" s="81"/>
      <c r="D38" s="19"/>
      <c r="E38" s="70"/>
      <c r="F38" s="113"/>
      <c r="G38" s="114"/>
      <c r="H38" s="115"/>
      <c r="I38" s="24">
        <f>ИЮЛ.25!I38+F38-E38</f>
        <v>-500</v>
      </c>
    </row>
    <row r="39" spans="1:9">
      <c r="A39" s="27"/>
      <c r="B39" s="133">
        <v>38</v>
      </c>
      <c r="C39" s="82"/>
      <c r="D39" s="19"/>
      <c r="E39" s="70"/>
      <c r="F39" s="113"/>
      <c r="G39" s="114"/>
      <c r="H39" s="115"/>
      <c r="I39" s="24">
        <f>ИЮЛ.25!I39+F39-E39</f>
        <v>-1350</v>
      </c>
    </row>
    <row r="40" spans="1:9">
      <c r="A40" s="27"/>
      <c r="B40" s="133">
        <v>39</v>
      </c>
      <c r="C40" s="82"/>
      <c r="D40" s="19"/>
      <c r="E40" s="70"/>
      <c r="F40" s="113"/>
      <c r="G40" s="114"/>
      <c r="H40" s="115"/>
      <c r="I40" s="24">
        <f>ИЮЛ.25!I40+F40-E40</f>
        <v>-1350</v>
      </c>
    </row>
    <row r="41" spans="1:9">
      <c r="A41" s="27"/>
      <c r="B41" s="133">
        <v>40</v>
      </c>
      <c r="C41" s="82"/>
      <c r="D41" s="19"/>
      <c r="E41" s="70"/>
      <c r="F41" s="113"/>
      <c r="G41" s="114"/>
      <c r="H41" s="115"/>
      <c r="I41" s="24">
        <f>ИЮЛ.25!I41+F41-E41</f>
        <v>-1350</v>
      </c>
    </row>
    <row r="42" spans="1:9">
      <c r="A42" s="27"/>
      <c r="B42" s="133">
        <v>41</v>
      </c>
      <c r="C42" s="82"/>
      <c r="D42" s="19"/>
      <c r="E42" s="70"/>
      <c r="F42" s="113"/>
      <c r="G42" s="114"/>
      <c r="H42" s="115"/>
      <c r="I42" s="24">
        <f>ИЮЛ.25!I42+F42-E42</f>
        <v>-1350</v>
      </c>
    </row>
    <row r="43" spans="1:9">
      <c r="A43" s="27"/>
      <c r="B43" s="133">
        <v>42</v>
      </c>
      <c r="C43" s="81"/>
      <c r="D43" s="19"/>
      <c r="E43" s="70"/>
      <c r="F43" s="113"/>
      <c r="G43" s="114"/>
      <c r="H43" s="115"/>
      <c r="I43" s="70">
        <f>ИЮЛ.25!I43+F43-E43</f>
        <v>-1350</v>
      </c>
    </row>
    <row r="44" spans="1:9">
      <c r="A44" s="27"/>
      <c r="B44" s="133">
        <v>43</v>
      </c>
      <c r="C44" s="82"/>
      <c r="D44" s="19"/>
      <c r="E44" s="70"/>
      <c r="F44" s="113"/>
      <c r="G44" s="114"/>
      <c r="H44" s="115"/>
      <c r="I44" s="70">
        <f>ИЮЛ.25!I44+F44-E44</f>
        <v>-1350</v>
      </c>
    </row>
    <row r="45" spans="1:9">
      <c r="A45" s="27"/>
      <c r="B45" s="133">
        <v>44</v>
      </c>
      <c r="C45" s="82"/>
      <c r="D45" s="19"/>
      <c r="E45" s="70"/>
      <c r="F45" s="113"/>
      <c r="G45" s="114"/>
      <c r="H45" s="115"/>
      <c r="I45" s="70">
        <f>ИЮЛ.25!I45+F45-E45</f>
        <v>0</v>
      </c>
    </row>
    <row r="46" spans="1:9">
      <c r="A46" s="27"/>
      <c r="B46" s="133">
        <v>45</v>
      </c>
      <c r="C46" s="82"/>
      <c r="D46" s="19"/>
      <c r="E46" s="70"/>
      <c r="F46" s="113"/>
      <c r="G46" s="114"/>
      <c r="H46" s="115"/>
      <c r="I46" s="70">
        <f>ИЮЛ.25!I46+F46-E46</f>
        <v>-1350</v>
      </c>
    </row>
    <row r="47" spans="1:9">
      <c r="A47" s="27"/>
      <c r="B47" s="133">
        <v>46</v>
      </c>
      <c r="C47" s="82"/>
      <c r="D47" s="19"/>
      <c r="E47" s="70"/>
      <c r="F47" s="113"/>
      <c r="G47" s="114"/>
      <c r="H47" s="115"/>
      <c r="I47" s="70">
        <f>ИЮЛ.25!I47+F47-E47</f>
        <v>-1350</v>
      </c>
    </row>
    <row r="48" spans="1:9">
      <c r="A48" s="27"/>
      <c r="B48" s="133">
        <v>47</v>
      </c>
      <c r="C48" s="82"/>
      <c r="D48" s="19"/>
      <c r="E48" s="70"/>
      <c r="F48" s="113"/>
      <c r="G48" s="114"/>
      <c r="H48" s="115"/>
      <c r="I48" s="70">
        <f>ИЮЛ.25!I48+F48-E48</f>
        <v>-1350</v>
      </c>
    </row>
    <row r="49" spans="1:9">
      <c r="A49" s="27"/>
      <c r="B49" s="133">
        <v>48</v>
      </c>
      <c r="C49" s="82"/>
      <c r="D49" s="19"/>
      <c r="E49" s="70"/>
      <c r="F49" s="113"/>
      <c r="G49" s="114"/>
      <c r="H49" s="115"/>
      <c r="I49" s="70">
        <f>ИЮЛ.25!I49+F49-E49</f>
        <v>-1350</v>
      </c>
    </row>
    <row r="50" spans="1:9">
      <c r="A50" s="26"/>
      <c r="B50" s="133">
        <v>49</v>
      </c>
      <c r="C50" s="82"/>
      <c r="D50" s="19"/>
      <c r="E50" s="70"/>
      <c r="F50" s="113"/>
      <c r="G50" s="114"/>
      <c r="H50" s="115"/>
      <c r="I50" s="70">
        <f>ИЮЛ.25!I50+F50-E50</f>
        <v>-1350</v>
      </c>
    </row>
    <row r="51" spans="1:9">
      <c r="A51" s="26"/>
      <c r="B51" s="133" t="s">
        <v>16</v>
      </c>
      <c r="C51" s="82"/>
      <c r="D51" s="19"/>
      <c r="E51" s="70"/>
      <c r="F51" s="113"/>
      <c r="G51" s="114"/>
      <c r="H51" s="115"/>
      <c r="I51" s="70">
        <f>ИЮЛ.25!I51+F51-E51</f>
        <v>-1350</v>
      </c>
    </row>
    <row r="52" spans="1:9">
      <c r="A52" s="26"/>
      <c r="B52" s="133">
        <v>50</v>
      </c>
      <c r="C52" s="82"/>
      <c r="D52" s="19"/>
      <c r="E52" s="70"/>
      <c r="F52" s="113"/>
      <c r="G52" s="114"/>
      <c r="H52" s="115"/>
      <c r="I52" s="70">
        <f>ИЮЛ.25!I52+F52-E52</f>
        <v>-1350</v>
      </c>
    </row>
    <row r="53" spans="1:9">
      <c r="A53" s="26"/>
      <c r="B53" s="133">
        <v>51</v>
      </c>
      <c r="C53" s="82"/>
      <c r="D53" s="19"/>
      <c r="E53" s="70"/>
      <c r="F53" s="113"/>
      <c r="G53" s="114"/>
      <c r="H53" s="115"/>
      <c r="I53" s="70">
        <f>ИЮЛ.25!I53+F53-E53</f>
        <v>-1350</v>
      </c>
    </row>
    <row r="54" spans="1:9">
      <c r="A54" s="26"/>
      <c r="B54" s="133" t="s">
        <v>17</v>
      </c>
      <c r="C54" s="82"/>
      <c r="D54" s="19"/>
      <c r="E54" s="70"/>
      <c r="F54" s="113"/>
      <c r="G54" s="114"/>
      <c r="H54" s="115"/>
      <c r="I54" s="70">
        <f>ИЮЛ.25!I54+F54-E54</f>
        <v>-1350</v>
      </c>
    </row>
    <row r="55" spans="1:9">
      <c r="A55" s="26"/>
      <c r="B55" s="133">
        <v>52</v>
      </c>
      <c r="C55" s="82"/>
      <c r="D55" s="19"/>
      <c r="E55" s="70"/>
      <c r="F55" s="113"/>
      <c r="G55" s="114"/>
      <c r="H55" s="115"/>
      <c r="I55" s="70">
        <f>ИЮЛ.25!I55+F55-E55</f>
        <v>-1350</v>
      </c>
    </row>
    <row r="56" spans="1:9">
      <c r="A56" s="26"/>
      <c r="B56" s="133">
        <v>53</v>
      </c>
      <c r="C56" s="82"/>
      <c r="D56" s="19"/>
      <c r="E56" s="70"/>
      <c r="F56" s="113"/>
      <c r="G56" s="114"/>
      <c r="H56" s="115"/>
      <c r="I56" s="70">
        <f>ИЮЛ.25!I56+F56-E56</f>
        <v>-1350</v>
      </c>
    </row>
    <row r="57" spans="1:9">
      <c r="A57" s="26"/>
      <c r="B57" s="133" t="s">
        <v>18</v>
      </c>
      <c r="C57" s="82"/>
      <c r="D57" s="19"/>
      <c r="E57" s="70"/>
      <c r="F57" s="113"/>
      <c r="G57" s="114"/>
      <c r="H57" s="115"/>
      <c r="I57" s="70">
        <f>ИЮЛ.25!I57+F57-E57</f>
        <v>0</v>
      </c>
    </row>
    <row r="58" spans="1:9">
      <c r="A58" s="26"/>
      <c r="B58" s="133">
        <v>56</v>
      </c>
      <c r="C58" s="84"/>
      <c r="D58" s="19"/>
      <c r="E58" s="70"/>
      <c r="F58" s="113"/>
      <c r="G58" s="114"/>
      <c r="H58" s="115"/>
      <c r="I58" s="70">
        <f>ИЮЛ.25!I58+F58-E58</f>
        <v>0</v>
      </c>
    </row>
    <row r="59" spans="1:9">
      <c r="A59" s="26"/>
      <c r="B59" s="133">
        <v>57</v>
      </c>
      <c r="C59" s="82"/>
      <c r="D59" s="19"/>
      <c r="E59" s="70"/>
      <c r="F59" s="113"/>
      <c r="G59" s="114"/>
      <c r="H59" s="115"/>
      <c r="I59" s="70">
        <f>ИЮЛ.25!I59+F59-E59</f>
        <v>-1350</v>
      </c>
    </row>
    <row r="60" spans="1:9">
      <c r="A60" s="27"/>
      <c r="B60" s="133">
        <v>58</v>
      </c>
      <c r="C60" s="82"/>
      <c r="D60" s="19"/>
      <c r="E60" s="70"/>
      <c r="F60" s="113"/>
      <c r="G60" s="114"/>
      <c r="H60" s="115"/>
      <c r="I60" s="70">
        <f>ИЮЛ.25!I60+F60-E60</f>
        <v>-1350</v>
      </c>
    </row>
    <row r="61" spans="1:9">
      <c r="A61" s="23"/>
      <c r="B61" s="133">
        <v>60</v>
      </c>
      <c r="C61" s="82"/>
      <c r="D61" s="19"/>
      <c r="E61" s="70"/>
      <c r="F61" s="113"/>
      <c r="G61" s="114"/>
      <c r="H61" s="115"/>
      <c r="I61" s="70">
        <f>ИЮЛ.25!I61+F61-E61</f>
        <v>-1350</v>
      </c>
    </row>
    <row r="62" spans="1:9">
      <c r="A62" s="23"/>
      <c r="B62" s="133">
        <v>61</v>
      </c>
      <c r="C62" s="82"/>
      <c r="D62" s="19"/>
      <c r="E62" s="70"/>
      <c r="F62" s="113"/>
      <c r="G62" s="114"/>
      <c r="H62" s="115"/>
      <c r="I62" s="70">
        <f>ИЮЛ.25!I62+F62-E62</f>
        <v>-1350</v>
      </c>
    </row>
    <row r="63" spans="1:9">
      <c r="A63" s="23"/>
      <c r="B63" s="133">
        <v>62</v>
      </c>
      <c r="C63" s="82"/>
      <c r="D63" s="19"/>
      <c r="E63" s="70"/>
      <c r="F63" s="113"/>
      <c r="G63" s="114"/>
      <c r="H63" s="115"/>
      <c r="I63" s="70">
        <f>ИЮЛ.25!I63+F63-E63</f>
        <v>-1350</v>
      </c>
    </row>
    <row r="64" spans="1:9">
      <c r="A64" s="23"/>
      <c r="B64" s="133">
        <v>63</v>
      </c>
      <c r="C64" s="82"/>
      <c r="D64" s="19"/>
      <c r="E64" s="70"/>
      <c r="F64" s="113"/>
      <c r="G64" s="114"/>
      <c r="H64" s="115"/>
      <c r="I64" s="70">
        <f>ИЮЛ.25!I64+F64-E64</f>
        <v>-1350</v>
      </c>
    </row>
    <row r="65" spans="1:9">
      <c r="A65" s="27"/>
      <c r="B65" s="133">
        <v>64</v>
      </c>
      <c r="C65" s="82"/>
      <c r="D65" s="19"/>
      <c r="E65" s="70"/>
      <c r="F65" s="113"/>
      <c r="G65" s="114"/>
      <c r="H65" s="115"/>
      <c r="I65" s="70">
        <f>ИЮЛ.25!I65+F65-E65</f>
        <v>-1350</v>
      </c>
    </row>
    <row r="66" spans="1:9">
      <c r="A66" s="27"/>
      <c r="B66" s="133">
        <v>65.66</v>
      </c>
      <c r="C66" s="82"/>
      <c r="D66" s="19"/>
      <c r="E66" s="70"/>
      <c r="F66" s="113"/>
      <c r="G66" s="114"/>
      <c r="H66" s="115"/>
      <c r="I66" s="70">
        <f>ИЮЛ.25!I66+F66-E66</f>
        <v>13500</v>
      </c>
    </row>
    <row r="67" spans="1:9">
      <c r="A67" s="27"/>
      <c r="B67" s="133">
        <v>67</v>
      </c>
      <c r="C67" s="82"/>
      <c r="D67" s="19"/>
      <c r="E67" s="70"/>
      <c r="F67" s="113"/>
      <c r="G67" s="114"/>
      <c r="H67" s="115"/>
      <c r="I67" s="70">
        <f>ИЮЛ.25!I67+F67-E67</f>
        <v>-1350</v>
      </c>
    </row>
    <row r="68" spans="1:9">
      <c r="A68" s="27"/>
      <c r="B68" s="133">
        <v>68</v>
      </c>
      <c r="C68" s="82"/>
      <c r="D68" s="19"/>
      <c r="E68" s="70"/>
      <c r="F68" s="113"/>
      <c r="G68" s="114"/>
      <c r="H68" s="115"/>
      <c r="I68" s="70">
        <f>ИЮЛ.25!I68+F68-E68</f>
        <v>-1350</v>
      </c>
    </row>
    <row r="69" spans="1:9">
      <c r="A69" s="27"/>
      <c r="B69" s="133">
        <v>69</v>
      </c>
      <c r="C69" s="82"/>
      <c r="D69" s="19"/>
      <c r="E69" s="70"/>
      <c r="F69" s="113"/>
      <c r="G69" s="114"/>
      <c r="H69" s="115"/>
      <c r="I69" s="70">
        <f>ИЮЛ.25!I69+F69-E69</f>
        <v>0</v>
      </c>
    </row>
    <row r="70" spans="1:9">
      <c r="A70" s="27"/>
      <c r="B70" s="133">
        <v>70</v>
      </c>
      <c r="C70" s="82"/>
      <c r="D70" s="19"/>
      <c r="E70" s="70"/>
      <c r="F70" s="113"/>
      <c r="G70" s="114"/>
      <c r="H70" s="115"/>
      <c r="I70" s="70">
        <f>ИЮЛ.25!I70+F70-E70</f>
        <v>0</v>
      </c>
    </row>
    <row r="71" spans="1:9">
      <c r="A71" s="27"/>
      <c r="B71" s="26">
        <v>71</v>
      </c>
      <c r="C71" s="87"/>
      <c r="D71" s="19"/>
      <c r="E71" s="70"/>
      <c r="F71" s="113"/>
      <c r="G71" s="114"/>
      <c r="H71" s="115"/>
      <c r="I71" s="70">
        <f>ИЮЛ.25!I71+F71-E71</f>
        <v>-1350</v>
      </c>
    </row>
    <row r="72" spans="1:9">
      <c r="A72" s="27"/>
      <c r="B72" s="133">
        <v>72</v>
      </c>
      <c r="C72" s="81"/>
      <c r="D72" s="19"/>
      <c r="E72" s="70"/>
      <c r="F72" s="113"/>
      <c r="G72" s="114"/>
      <c r="H72" s="115"/>
      <c r="I72" s="70">
        <f>ИЮЛ.25!I72+F72-E72</f>
        <v>-1350</v>
      </c>
    </row>
    <row r="73" spans="1:9">
      <c r="A73" s="27"/>
      <c r="B73" s="133">
        <v>73</v>
      </c>
      <c r="C73" s="82"/>
      <c r="D73" s="19"/>
      <c r="E73" s="70"/>
      <c r="F73" s="113"/>
      <c r="G73" s="114"/>
      <c r="H73" s="115"/>
      <c r="I73" s="70">
        <f>ИЮЛ.25!I73+F73-E73</f>
        <v>-1350</v>
      </c>
    </row>
    <row r="74" spans="1:9">
      <c r="A74" s="23"/>
      <c r="B74" s="133">
        <v>74</v>
      </c>
      <c r="C74" s="82"/>
      <c r="D74" s="19"/>
      <c r="E74" s="70"/>
      <c r="F74" s="113"/>
      <c r="G74" s="114"/>
      <c r="H74" s="115"/>
      <c r="I74" s="70">
        <f>ИЮЛ.25!I74+F74-E74</f>
        <v>-1350</v>
      </c>
    </row>
    <row r="75" spans="1:9">
      <c r="A75" s="26"/>
      <c r="B75" s="133">
        <v>75</v>
      </c>
      <c r="C75" s="82"/>
      <c r="D75" s="19"/>
      <c r="E75" s="70"/>
      <c r="F75" s="113"/>
      <c r="G75" s="114"/>
      <c r="H75" s="115"/>
      <c r="I75" s="70">
        <f>ИЮЛ.25!I75+F75-E75</f>
        <v>-1350</v>
      </c>
    </row>
    <row r="76" spans="1:9">
      <c r="A76" s="23"/>
      <c r="B76" s="133">
        <v>76</v>
      </c>
      <c r="C76" s="82"/>
      <c r="D76" s="19"/>
      <c r="E76" s="70"/>
      <c r="F76" s="113"/>
      <c r="G76" s="114"/>
      <c r="H76" s="115"/>
      <c r="I76" s="70">
        <f>ИЮЛ.25!I76+F76-E76</f>
        <v>-1350</v>
      </c>
    </row>
    <row r="77" spans="1:9">
      <c r="A77" s="23"/>
      <c r="B77" s="133">
        <v>77</v>
      </c>
      <c r="C77" s="82"/>
      <c r="D77" s="19"/>
      <c r="E77" s="70"/>
      <c r="F77" s="113"/>
      <c r="G77" s="114"/>
      <c r="H77" s="115"/>
      <c r="I77" s="70">
        <f>ИЮЛ.25!I77+F77-E77</f>
        <v>-1350</v>
      </c>
    </row>
    <row r="78" spans="1:9">
      <c r="A78" s="23"/>
      <c r="B78" s="133" t="s">
        <v>19</v>
      </c>
      <c r="C78" s="82"/>
      <c r="D78" s="19"/>
      <c r="E78" s="70"/>
      <c r="F78" s="113"/>
      <c r="G78" s="114"/>
      <c r="H78" s="115"/>
      <c r="I78" s="70">
        <f>ИЮЛ.25!I78+F78-E78</f>
        <v>-1350</v>
      </c>
    </row>
    <row r="79" spans="1:9">
      <c r="A79" s="23"/>
      <c r="B79" s="133">
        <v>80</v>
      </c>
      <c r="C79" s="81"/>
      <c r="D79" s="19"/>
      <c r="E79" s="70"/>
      <c r="F79" s="113"/>
      <c r="G79" s="114"/>
      <c r="H79" s="115"/>
      <c r="I79" s="70">
        <f>ИЮЛ.25!I79+F79-E79</f>
        <v>-1350</v>
      </c>
    </row>
    <row r="80" spans="1:9">
      <c r="A80" s="26"/>
      <c r="B80" s="133">
        <v>81</v>
      </c>
      <c r="C80" s="81"/>
      <c r="D80" s="19"/>
      <c r="E80" s="70"/>
      <c r="F80" s="113"/>
      <c r="G80" s="114"/>
      <c r="H80" s="115"/>
      <c r="I80" s="70">
        <f>ИЮЛ.25!I80+F80-E80</f>
        <v>-1350</v>
      </c>
    </row>
    <row r="81" spans="1:9">
      <c r="A81" s="27"/>
      <c r="B81" s="133">
        <v>82</v>
      </c>
      <c r="C81" s="81"/>
      <c r="D81" s="19"/>
      <c r="E81" s="70"/>
      <c r="F81" s="113"/>
      <c r="G81" s="114"/>
      <c r="H81" s="115"/>
      <c r="I81" s="70">
        <f>ИЮЛ.25!I81+F81-E81</f>
        <v>-1350</v>
      </c>
    </row>
    <row r="82" spans="1:9">
      <c r="A82" s="27"/>
      <c r="B82" s="133">
        <v>83</v>
      </c>
      <c r="C82" s="81"/>
      <c r="D82" s="19"/>
      <c r="E82" s="70"/>
      <c r="F82" s="113"/>
      <c r="G82" s="114"/>
      <c r="H82" s="115"/>
      <c r="I82" s="70">
        <f>ИЮЛ.25!I82+F82-E82</f>
        <v>650</v>
      </c>
    </row>
    <row r="83" spans="1:9">
      <c r="A83" s="27"/>
      <c r="B83" s="133">
        <v>84</v>
      </c>
      <c r="C83" s="81"/>
      <c r="D83" s="19"/>
      <c r="E83" s="70"/>
      <c r="F83" s="113"/>
      <c r="G83" s="114"/>
      <c r="H83" s="115"/>
      <c r="I83" s="70">
        <f>ИЮЛ.25!I83+F83-E83</f>
        <v>0</v>
      </c>
    </row>
    <row r="84" spans="1:9">
      <c r="A84" s="23"/>
      <c r="B84" s="133">
        <v>85</v>
      </c>
      <c r="C84" s="81"/>
      <c r="D84" s="19"/>
      <c r="E84" s="70"/>
      <c r="F84" s="113"/>
      <c r="G84" s="114"/>
      <c r="H84" s="115"/>
      <c r="I84" s="70">
        <f>ИЮЛ.25!I84+F84-E84</f>
        <v>-1350</v>
      </c>
    </row>
    <row r="85" spans="1:9">
      <c r="A85" s="27"/>
      <c r="B85" s="133">
        <v>86</v>
      </c>
      <c r="C85" s="81"/>
      <c r="D85" s="19"/>
      <c r="E85" s="70"/>
      <c r="F85" s="113"/>
      <c r="G85" s="114"/>
      <c r="H85" s="115"/>
      <c r="I85" s="70">
        <f>ИЮЛ.25!I85+F85-E85</f>
        <v>-1350</v>
      </c>
    </row>
    <row r="86" spans="1:9">
      <c r="A86" s="27"/>
      <c r="B86" s="133">
        <v>87</v>
      </c>
      <c r="C86" s="81"/>
      <c r="D86" s="19"/>
      <c r="E86" s="70"/>
      <c r="F86" s="113"/>
      <c r="G86" s="114"/>
      <c r="H86" s="115"/>
      <c r="I86" s="70">
        <f>ИЮЛ.25!I86+F86-E86</f>
        <v>-1350</v>
      </c>
    </row>
    <row r="87" spans="1:9">
      <c r="A87" s="27"/>
      <c r="B87" s="133">
        <v>88</v>
      </c>
      <c r="C87" s="81"/>
      <c r="D87" s="19"/>
      <c r="E87" s="70"/>
      <c r="F87" s="113"/>
      <c r="G87" s="114"/>
      <c r="H87" s="115"/>
      <c r="I87" s="70">
        <f>ИЮЛ.25!I87+F87-E87</f>
        <v>-1350</v>
      </c>
    </row>
    <row r="88" spans="1:9">
      <c r="A88" s="27"/>
      <c r="B88" s="133">
        <v>89</v>
      </c>
      <c r="C88" s="81"/>
      <c r="D88" s="19"/>
      <c r="E88" s="70"/>
      <c r="F88" s="113"/>
      <c r="G88" s="114"/>
      <c r="H88" s="115"/>
      <c r="I88" s="70">
        <f>ИЮЛ.25!I88+F88-E88</f>
        <v>-1350</v>
      </c>
    </row>
    <row r="89" spans="1:9">
      <c r="A89" s="27"/>
      <c r="B89" s="133">
        <v>90</v>
      </c>
      <c r="C89" s="81"/>
      <c r="D89" s="19"/>
      <c r="E89" s="70"/>
      <c r="F89" s="113"/>
      <c r="G89" s="114"/>
      <c r="H89" s="115"/>
      <c r="I89" s="70">
        <f>ИЮЛ.25!I89+F89-E89</f>
        <v>-1350</v>
      </c>
    </row>
    <row r="90" spans="1:9">
      <c r="A90" s="27"/>
      <c r="B90" s="133">
        <v>91</v>
      </c>
      <c r="C90" s="81"/>
      <c r="D90" s="19"/>
      <c r="E90" s="70"/>
      <c r="F90" s="113"/>
      <c r="G90" s="114"/>
      <c r="H90" s="115"/>
      <c r="I90" s="70">
        <f>ИЮЛ.25!I90+F90-E90</f>
        <v>-1350</v>
      </c>
    </row>
    <row r="91" spans="1:9">
      <c r="A91" s="27"/>
      <c r="B91" s="133">
        <v>92</v>
      </c>
      <c r="C91" s="81"/>
      <c r="D91" s="19"/>
      <c r="E91" s="70"/>
      <c r="F91" s="113"/>
      <c r="G91" s="114"/>
      <c r="H91" s="115"/>
      <c r="I91" s="70">
        <f>ИЮЛ.25!I91+F91-E91</f>
        <v>650</v>
      </c>
    </row>
    <row r="92" spans="1:9">
      <c r="A92" s="28"/>
      <c r="B92" s="133">
        <v>93</v>
      </c>
      <c r="C92" s="81"/>
      <c r="D92" s="19"/>
      <c r="E92" s="70"/>
      <c r="F92" s="113"/>
      <c r="G92" s="114"/>
      <c r="H92" s="115"/>
      <c r="I92" s="70">
        <f>ИЮЛ.25!I92+F92-E92</f>
        <v>-1350</v>
      </c>
    </row>
    <row r="93" spans="1:9">
      <c r="A93" s="27"/>
      <c r="B93" s="133">
        <v>94</v>
      </c>
      <c r="C93" s="81"/>
      <c r="D93" s="19"/>
      <c r="E93" s="70"/>
      <c r="F93" s="113"/>
      <c r="G93" s="114"/>
      <c r="H93" s="115"/>
      <c r="I93" s="70">
        <f>ИЮЛ.25!I93+F93-E93</f>
        <v>0</v>
      </c>
    </row>
    <row r="94" spans="1:9">
      <c r="A94" s="23"/>
      <c r="B94" s="133">
        <v>95</v>
      </c>
      <c r="C94" s="81"/>
      <c r="D94" s="19"/>
      <c r="E94" s="70"/>
      <c r="F94" s="113"/>
      <c r="G94" s="114"/>
      <c r="H94" s="115"/>
      <c r="I94" s="70">
        <f>ИЮЛ.25!I94+F94-E94</f>
        <v>-1350</v>
      </c>
    </row>
    <row r="95" spans="1:9">
      <c r="A95" s="23"/>
      <c r="B95" s="133">
        <v>96</v>
      </c>
      <c r="C95" s="81"/>
      <c r="D95" s="19"/>
      <c r="E95" s="70"/>
      <c r="F95" s="113"/>
      <c r="G95" s="114"/>
      <c r="H95" s="115"/>
      <c r="I95" s="70">
        <f>ИЮЛ.25!I95+F95-E95</f>
        <v>-1350</v>
      </c>
    </row>
    <row r="96" spans="1:9">
      <c r="A96" s="23"/>
      <c r="B96" s="133">
        <v>97</v>
      </c>
      <c r="C96" s="81"/>
      <c r="D96" s="19"/>
      <c r="E96" s="70"/>
      <c r="F96" s="113"/>
      <c r="G96" s="114"/>
      <c r="H96" s="115"/>
      <c r="I96" s="70">
        <f>ИЮЛ.25!I96+F96-E96</f>
        <v>0</v>
      </c>
    </row>
    <row r="97" spans="1:10">
      <c r="A97" s="23" t="s">
        <v>68</v>
      </c>
      <c r="B97" s="179" t="s">
        <v>44</v>
      </c>
      <c r="C97" s="81"/>
      <c r="D97" s="19"/>
      <c r="E97" s="70"/>
      <c r="F97" s="113"/>
      <c r="G97" s="114"/>
      <c r="H97" s="115"/>
      <c r="I97" s="70">
        <f>ИЮЛ.25!I97+F97-E97</f>
        <v>-1350</v>
      </c>
    </row>
    <row r="98" spans="1:10">
      <c r="A98" s="23"/>
      <c r="B98" s="187" t="s">
        <v>57</v>
      </c>
      <c r="C98" s="81"/>
      <c r="D98" s="19"/>
      <c r="E98" s="70"/>
      <c r="F98" s="113"/>
      <c r="G98" s="114"/>
      <c r="H98" s="115"/>
      <c r="I98" s="70">
        <f>ИЮЛ.25!I98+F98-E98</f>
        <v>-1350</v>
      </c>
    </row>
    <row r="99" spans="1:10">
      <c r="A99" s="23"/>
      <c r="B99" s="183" t="s">
        <v>50</v>
      </c>
      <c r="C99" s="81"/>
      <c r="D99" s="19"/>
      <c r="E99" s="70"/>
      <c r="F99" s="113"/>
      <c r="G99" s="114"/>
      <c r="H99" s="115"/>
      <c r="I99" s="70">
        <f>ИЮЛ.25!I99+F99-E99</f>
        <v>0</v>
      </c>
    </row>
    <row r="100" spans="1:10">
      <c r="A100" s="23"/>
      <c r="B100" s="190" t="s">
        <v>69</v>
      </c>
      <c r="C100" s="81"/>
      <c r="D100" s="19"/>
      <c r="E100" s="70"/>
      <c r="F100" s="113"/>
      <c r="G100" s="114"/>
      <c r="H100" s="115"/>
      <c r="I100" s="70">
        <f>ИЮЛ.25!I100+F100-E100</f>
        <v>0</v>
      </c>
      <c r="J100" s="14" t="s">
        <v>70</v>
      </c>
    </row>
    <row r="101" spans="1:10">
      <c r="A101" s="23"/>
      <c r="B101" s="133" t="s">
        <v>35</v>
      </c>
      <c r="C101" s="81"/>
      <c r="D101" s="19"/>
      <c r="E101" s="70"/>
      <c r="F101" s="113"/>
      <c r="G101" s="114"/>
      <c r="H101" s="115"/>
      <c r="I101" s="70">
        <f>ИЮЛ.25!I101+F101-E101</f>
        <v>-1350</v>
      </c>
    </row>
    <row r="102" spans="1:10">
      <c r="A102" s="23"/>
      <c r="B102" s="133" t="s">
        <v>33</v>
      </c>
      <c r="C102" s="81"/>
      <c r="D102" s="19"/>
      <c r="E102" s="70"/>
      <c r="F102" s="113"/>
      <c r="G102" s="114"/>
      <c r="H102" s="115"/>
      <c r="I102" s="70">
        <f>ИЮЛ.25!I102+F102-E102</f>
        <v>-1350</v>
      </c>
    </row>
    <row r="103" spans="1:10">
      <c r="A103" s="23"/>
      <c r="B103" s="26" t="s">
        <v>42</v>
      </c>
      <c r="C103" s="81"/>
      <c r="D103" s="19"/>
      <c r="E103" s="70"/>
      <c r="F103" s="113"/>
      <c r="G103" s="114"/>
      <c r="H103" s="115"/>
      <c r="I103" s="70">
        <f>ИЮЛ.25!I103+F103-E103</f>
        <v>0</v>
      </c>
    </row>
    <row r="104" spans="1:10">
      <c r="A104" s="23"/>
      <c r="B104" s="133">
        <v>100</v>
      </c>
      <c r="C104" s="81"/>
      <c r="D104" s="19"/>
      <c r="E104" s="70"/>
      <c r="F104" s="113"/>
      <c r="G104" s="114"/>
      <c r="H104" s="115"/>
      <c r="I104" s="70">
        <f>ИЮЛ.25!I104+F104-E104</f>
        <v>0</v>
      </c>
    </row>
    <row r="105" spans="1:10">
      <c r="A105" s="23"/>
      <c r="B105" s="179" t="s">
        <v>45</v>
      </c>
      <c r="C105" s="81"/>
      <c r="D105" s="19"/>
      <c r="E105" s="70"/>
      <c r="F105" s="113"/>
      <c r="G105" s="114"/>
      <c r="H105" s="115"/>
      <c r="I105" s="70">
        <f>ИЮЛ.25!I105+F105-E105</f>
        <v>-1350</v>
      </c>
    </row>
    <row r="106" spans="1:10">
      <c r="A106" s="26"/>
      <c r="B106" s="133">
        <v>101</v>
      </c>
      <c r="C106" s="81"/>
      <c r="D106" s="19"/>
      <c r="E106" s="70"/>
      <c r="F106" s="113"/>
      <c r="G106" s="114"/>
      <c r="H106" s="115"/>
      <c r="I106" s="70">
        <f>ИЮЛ.25!I106+F106-E106</f>
        <v>-1350</v>
      </c>
    </row>
    <row r="107" spans="1:10">
      <c r="A107" s="26"/>
      <c r="B107" s="133">
        <v>102</v>
      </c>
      <c r="C107" s="84"/>
      <c r="D107" s="19"/>
      <c r="E107" s="70"/>
      <c r="F107" s="113"/>
      <c r="G107" s="114"/>
      <c r="H107" s="115"/>
      <c r="I107" s="70">
        <f>ИЮЛ.25!I107+F107-E107</f>
        <v>-1350</v>
      </c>
    </row>
    <row r="108" spans="1:10">
      <c r="A108" s="26"/>
      <c r="B108" s="133">
        <v>103</v>
      </c>
      <c r="C108" s="81"/>
      <c r="D108" s="19"/>
      <c r="E108" s="70"/>
      <c r="F108" s="113"/>
      <c r="G108" s="114"/>
      <c r="H108" s="115"/>
      <c r="I108" s="70">
        <f>ИЮЛ.25!I108+F108-E108</f>
        <v>-1350</v>
      </c>
    </row>
    <row r="109" spans="1:10">
      <c r="A109" s="27"/>
      <c r="B109" s="133">
        <v>104</v>
      </c>
      <c r="C109" s="81"/>
      <c r="D109" s="19"/>
      <c r="E109" s="70"/>
      <c r="F109" s="113"/>
      <c r="G109" s="114"/>
      <c r="H109" s="115"/>
      <c r="I109" s="70">
        <f>ИЮЛ.25!I109+F109-E109</f>
        <v>-1350</v>
      </c>
    </row>
    <row r="110" spans="1:10">
      <c r="A110" s="27"/>
      <c r="B110" s="133">
        <v>105</v>
      </c>
      <c r="C110" s="81"/>
      <c r="D110" s="19"/>
      <c r="E110" s="70"/>
      <c r="F110" s="113"/>
      <c r="G110" s="114"/>
      <c r="H110" s="115"/>
      <c r="I110" s="70">
        <f>ИЮЛ.25!I110+F110-E110</f>
        <v>-1350</v>
      </c>
    </row>
    <row r="111" spans="1:10">
      <c r="A111" s="27"/>
      <c r="B111" s="133">
        <v>106</v>
      </c>
      <c r="C111" s="81"/>
      <c r="D111" s="19"/>
      <c r="E111" s="70"/>
      <c r="F111" s="113"/>
      <c r="G111" s="114"/>
      <c r="H111" s="115"/>
      <c r="I111" s="70">
        <f>ИЮЛ.25!I111+F111-E111</f>
        <v>-1350</v>
      </c>
    </row>
    <row r="112" spans="1:10">
      <c r="A112" s="27"/>
      <c r="B112" s="185" t="s">
        <v>54</v>
      </c>
      <c r="C112" s="81"/>
      <c r="D112" s="19"/>
      <c r="E112" s="70"/>
      <c r="F112" s="113"/>
      <c r="G112" s="114"/>
      <c r="H112" s="115"/>
      <c r="I112" s="70">
        <f>ИЮЛ.25!I112+F112-E112</f>
        <v>-1350</v>
      </c>
    </row>
    <row r="113" spans="1:9">
      <c r="A113" s="27"/>
      <c r="B113" s="133">
        <v>107</v>
      </c>
      <c r="C113" s="81"/>
      <c r="D113" s="19"/>
      <c r="E113" s="70"/>
      <c r="F113" s="113"/>
      <c r="G113" s="114"/>
      <c r="H113" s="115"/>
      <c r="I113" s="70">
        <f>ИЮЛ.25!I113+F113-E113</f>
        <v>0</v>
      </c>
    </row>
    <row r="114" spans="1:9">
      <c r="A114" s="27"/>
      <c r="B114" s="133">
        <v>108</v>
      </c>
      <c r="C114" s="81"/>
      <c r="D114" s="19"/>
      <c r="E114" s="70"/>
      <c r="F114" s="113"/>
      <c r="G114" s="114"/>
      <c r="H114" s="115"/>
      <c r="I114" s="70">
        <f>ИЮЛ.25!I114+F114-E114</f>
        <v>0</v>
      </c>
    </row>
    <row r="115" spans="1:9">
      <c r="A115" s="27"/>
      <c r="B115" s="133">
        <v>109</v>
      </c>
      <c r="C115" s="81"/>
      <c r="D115" s="19"/>
      <c r="E115" s="70"/>
      <c r="F115" s="113"/>
      <c r="G115" s="114"/>
      <c r="H115" s="115"/>
      <c r="I115" s="70">
        <f>ИЮЛ.25!I115+F115-E115</f>
        <v>-1350</v>
      </c>
    </row>
    <row r="116" spans="1:9">
      <c r="A116" s="23"/>
      <c r="B116" s="133">
        <v>110</v>
      </c>
      <c r="C116" s="81"/>
      <c r="D116" s="19"/>
      <c r="E116" s="70"/>
      <c r="F116" s="113"/>
      <c r="G116" s="114"/>
      <c r="H116" s="115"/>
      <c r="I116" s="70">
        <f>ИЮЛ.25!I116+F116-E116</f>
        <v>-1350</v>
      </c>
    </row>
    <row r="117" spans="1:9">
      <c r="A117" s="23"/>
      <c r="B117" s="133">
        <v>111</v>
      </c>
      <c r="C117" s="81"/>
      <c r="D117" s="19"/>
      <c r="E117" s="70"/>
      <c r="F117" s="113"/>
      <c r="G117" s="114"/>
      <c r="H117" s="115"/>
      <c r="I117" s="70">
        <f>ИЮЛ.25!I117+F117-E117</f>
        <v>-1350</v>
      </c>
    </row>
    <row r="118" spans="1:9">
      <c r="A118" s="23"/>
      <c r="B118" s="133">
        <v>112</v>
      </c>
      <c r="C118" s="81"/>
      <c r="D118" s="19"/>
      <c r="E118" s="70"/>
      <c r="F118" s="113"/>
      <c r="G118" s="114"/>
      <c r="H118" s="115"/>
      <c r="I118" s="70">
        <f>ИЮЛ.25!I118+F118-E118</f>
        <v>0</v>
      </c>
    </row>
    <row r="119" spans="1:9">
      <c r="A119" s="23"/>
      <c r="B119" s="167" t="s">
        <v>41</v>
      </c>
      <c r="C119" s="81"/>
      <c r="D119" s="19"/>
      <c r="E119" s="70"/>
      <c r="F119" s="113"/>
      <c r="G119" s="114"/>
      <c r="H119" s="115"/>
      <c r="I119" s="70">
        <f>ИЮЛ.25!I119+F119-E119</f>
        <v>0</v>
      </c>
    </row>
    <row r="120" spans="1:9">
      <c r="A120" s="23"/>
      <c r="B120" s="133">
        <v>113</v>
      </c>
      <c r="C120" s="81"/>
      <c r="D120" s="19"/>
      <c r="E120" s="70"/>
      <c r="F120" s="113"/>
      <c r="G120" s="114"/>
      <c r="H120" s="115"/>
      <c r="I120" s="70">
        <f>ИЮЛ.25!I120+F120-E120</f>
        <v>-1350</v>
      </c>
    </row>
    <row r="121" spans="1:9">
      <c r="A121" s="27"/>
      <c r="B121" s="133">
        <v>114</v>
      </c>
      <c r="C121" s="81"/>
      <c r="D121" s="19"/>
      <c r="E121" s="70"/>
      <c r="F121" s="113"/>
      <c r="G121" s="114"/>
      <c r="H121" s="115"/>
      <c r="I121" s="70">
        <f>ИЮЛ.25!I121+F121-E121</f>
        <v>-1350</v>
      </c>
    </row>
    <row r="122" spans="1:9">
      <c r="A122" s="27"/>
      <c r="B122" s="133" t="s">
        <v>20</v>
      </c>
      <c r="C122" s="81"/>
      <c r="D122" s="19"/>
      <c r="E122" s="70"/>
      <c r="F122" s="113"/>
      <c r="G122" s="114"/>
      <c r="H122" s="115"/>
      <c r="I122" s="70">
        <f>ИЮЛ.25!I122+F122-E122</f>
        <v>-1350</v>
      </c>
    </row>
    <row r="123" spans="1:9">
      <c r="A123" s="27"/>
      <c r="B123" s="133">
        <v>117</v>
      </c>
      <c r="C123" s="81"/>
      <c r="D123" s="19"/>
      <c r="E123" s="70"/>
      <c r="F123" s="113"/>
      <c r="G123" s="114"/>
      <c r="H123" s="115"/>
      <c r="I123" s="70">
        <f>ИЮЛ.25!I123+F123-E123</f>
        <v>-1350</v>
      </c>
    </row>
    <row r="124" spans="1:9">
      <c r="A124" s="27"/>
      <c r="B124" s="133">
        <v>118</v>
      </c>
      <c r="C124" s="81"/>
      <c r="D124" s="19"/>
      <c r="E124" s="70"/>
      <c r="F124" s="113"/>
      <c r="G124" s="114"/>
      <c r="H124" s="115"/>
      <c r="I124" s="70">
        <f>ИЮЛ.25!I124+F124-E124</f>
        <v>-1350</v>
      </c>
    </row>
    <row r="125" spans="1:9">
      <c r="A125" s="27"/>
      <c r="B125" s="133">
        <f>B124+1</f>
        <v>119</v>
      </c>
      <c r="C125" s="81"/>
      <c r="D125" s="19"/>
      <c r="E125" s="70"/>
      <c r="F125" s="113"/>
      <c r="G125" s="114"/>
      <c r="H125" s="115"/>
      <c r="I125" s="70">
        <f>ИЮЛ.25!I125+F125-E125</f>
        <v>0</v>
      </c>
    </row>
    <row r="126" spans="1:9">
      <c r="A126" s="27"/>
      <c r="B126" s="133">
        <f t="shared" ref="B126:B132" si="0">B125+1</f>
        <v>120</v>
      </c>
      <c r="C126" s="71"/>
      <c r="D126" s="19"/>
      <c r="E126" s="70"/>
      <c r="F126" s="113"/>
      <c r="G126" s="114"/>
      <c r="H126" s="115"/>
      <c r="I126" s="70">
        <f>ИЮЛ.25!I126+F126-E126</f>
        <v>2150</v>
      </c>
    </row>
    <row r="127" spans="1:9">
      <c r="A127" s="27"/>
      <c r="B127" s="133">
        <f t="shared" si="0"/>
        <v>121</v>
      </c>
      <c r="C127" s="81"/>
      <c r="D127" s="19"/>
      <c r="E127" s="70"/>
      <c r="F127" s="113"/>
      <c r="G127" s="114"/>
      <c r="H127" s="115"/>
      <c r="I127" s="70">
        <f>ИЮЛ.25!I127+F127-E127</f>
        <v>-1350</v>
      </c>
    </row>
    <row r="128" spans="1:9">
      <c r="A128" s="27"/>
      <c r="B128" s="133">
        <f t="shared" si="0"/>
        <v>122</v>
      </c>
      <c r="C128" s="81"/>
      <c r="D128" s="19"/>
      <c r="E128" s="70"/>
      <c r="F128" s="113"/>
      <c r="G128" s="114"/>
      <c r="H128" s="115"/>
      <c r="I128" s="70">
        <f>ИЮЛ.25!I128+F128-E128</f>
        <v>-1350</v>
      </c>
    </row>
    <row r="129" spans="1:10">
      <c r="A129" s="206" t="s">
        <v>46</v>
      </c>
      <c r="B129" s="180">
        <f t="shared" si="0"/>
        <v>123</v>
      </c>
      <c r="C129" s="81"/>
      <c r="D129" s="19"/>
      <c r="E129" s="70"/>
      <c r="F129" s="113"/>
      <c r="G129" s="114"/>
      <c r="H129" s="115"/>
      <c r="I129" s="70">
        <f>ИЮЛ.25!I129+F129-E129</f>
        <v>0</v>
      </c>
    </row>
    <row r="130" spans="1:10">
      <c r="A130" s="207"/>
      <c r="B130" s="180">
        <f t="shared" si="0"/>
        <v>124</v>
      </c>
      <c r="C130" s="81"/>
      <c r="D130" s="19"/>
      <c r="E130" s="70"/>
      <c r="F130" s="113"/>
      <c r="G130" s="114"/>
      <c r="H130" s="115"/>
      <c r="I130" s="70">
        <f>ИЮЛ.25!I130+F130-E130</f>
        <v>-1350</v>
      </c>
    </row>
    <row r="131" spans="1:10">
      <c r="A131" s="27"/>
      <c r="B131" s="133">
        <f t="shared" si="0"/>
        <v>125</v>
      </c>
      <c r="C131" s="81"/>
      <c r="D131" s="19"/>
      <c r="E131" s="70"/>
      <c r="F131" s="113"/>
      <c r="G131" s="114"/>
      <c r="H131" s="115"/>
      <c r="I131" s="70">
        <f>ИЮЛ.25!I131+F131-E131</f>
        <v>-1350</v>
      </c>
    </row>
    <row r="132" spans="1:10">
      <c r="A132" s="27"/>
      <c r="B132" s="133">
        <f t="shared" si="0"/>
        <v>126</v>
      </c>
      <c r="C132" s="81"/>
      <c r="D132" s="19"/>
      <c r="E132" s="70"/>
      <c r="F132" s="113"/>
      <c r="G132" s="114"/>
      <c r="H132" s="115"/>
      <c r="I132" s="70">
        <f>ИЮЛ.25!I132+F132-E132</f>
        <v>-1350</v>
      </c>
    </row>
    <row r="133" spans="1:10">
      <c r="A133" s="27"/>
      <c r="B133" s="186">
        <v>127</v>
      </c>
      <c r="C133" s="81"/>
      <c r="D133" s="19"/>
      <c r="E133" s="70"/>
      <c r="F133" s="113"/>
      <c r="G133" s="114"/>
      <c r="H133" s="115"/>
      <c r="I133" s="70">
        <f>ИЮЛ.25!I133+F133-E133</f>
        <v>-1350</v>
      </c>
      <c r="J133" s="178" t="s">
        <v>56</v>
      </c>
    </row>
    <row r="134" spans="1:10">
      <c r="A134" s="27"/>
      <c r="B134" s="133" t="s">
        <v>34</v>
      </c>
      <c r="C134" s="81"/>
      <c r="D134" s="19"/>
      <c r="E134" s="70"/>
      <c r="F134" s="113"/>
      <c r="G134" s="114"/>
      <c r="H134" s="115"/>
      <c r="I134" s="70">
        <f>ИЮЛ.25!I134+F134-E134</f>
        <v>-1350</v>
      </c>
    </row>
    <row r="135" spans="1:10">
      <c r="A135" s="27"/>
      <c r="B135" s="133" t="s">
        <v>32</v>
      </c>
      <c r="C135" s="81"/>
      <c r="D135" s="19"/>
      <c r="E135" s="70"/>
      <c r="F135" s="113"/>
      <c r="G135" s="114"/>
      <c r="H135" s="115"/>
      <c r="I135" s="70">
        <f>ИЮЛ.25!I135+F135-E135</f>
        <v>-1350</v>
      </c>
    </row>
    <row r="136" spans="1:10">
      <c r="A136" s="27"/>
      <c r="B136" s="133">
        <v>129</v>
      </c>
      <c r="C136" s="81"/>
      <c r="D136" s="19"/>
      <c r="E136" s="70"/>
      <c r="F136" s="113"/>
      <c r="G136" s="114"/>
      <c r="H136" s="115"/>
      <c r="I136" s="70">
        <f>ИЮЛ.25!I136+F136-E136</f>
        <v>-1350</v>
      </c>
    </row>
    <row r="137" spans="1:10">
      <c r="A137" s="27"/>
      <c r="B137" s="133">
        <f>B136+1</f>
        <v>130</v>
      </c>
      <c r="C137" s="81"/>
      <c r="D137" s="19"/>
      <c r="E137" s="70"/>
      <c r="F137" s="113"/>
      <c r="G137" s="114"/>
      <c r="H137" s="115"/>
      <c r="I137" s="70">
        <f>ИЮЛ.25!I137+F137-E137</f>
        <v>-1350</v>
      </c>
    </row>
    <row r="138" spans="1:10">
      <c r="A138" s="27"/>
      <c r="B138" s="133">
        <f t="shared" ref="B138:B144" si="1">B137+1</f>
        <v>131</v>
      </c>
      <c r="C138" s="81"/>
      <c r="D138" s="19"/>
      <c r="E138" s="70"/>
      <c r="F138" s="113"/>
      <c r="G138" s="114"/>
      <c r="H138" s="115"/>
      <c r="I138" s="70">
        <f>ИЮЛ.25!I138+F138-E138</f>
        <v>-1350</v>
      </c>
    </row>
    <row r="139" spans="1:10">
      <c r="A139" s="27"/>
      <c r="B139" s="133">
        <f t="shared" si="1"/>
        <v>132</v>
      </c>
      <c r="C139" s="81"/>
      <c r="D139" s="19"/>
      <c r="E139" s="70"/>
      <c r="F139" s="113"/>
      <c r="G139" s="114"/>
      <c r="H139" s="115"/>
      <c r="I139" s="70">
        <f>ИЮЛ.25!I139+F139-E139</f>
        <v>-1350</v>
      </c>
    </row>
    <row r="140" spans="1:10">
      <c r="A140" s="27"/>
      <c r="B140" s="133">
        <f t="shared" si="1"/>
        <v>133</v>
      </c>
      <c r="C140" s="81"/>
      <c r="D140" s="19"/>
      <c r="E140" s="70"/>
      <c r="F140" s="113"/>
      <c r="G140" s="114"/>
      <c r="H140" s="115"/>
      <c r="I140" s="70">
        <f>ИЮЛ.25!I140+F140-E140</f>
        <v>-1350</v>
      </c>
    </row>
    <row r="141" spans="1:10">
      <c r="A141" s="27"/>
      <c r="B141" s="133">
        <f t="shared" si="1"/>
        <v>134</v>
      </c>
      <c r="C141" s="81"/>
      <c r="D141" s="19"/>
      <c r="E141" s="70"/>
      <c r="F141" s="113"/>
      <c r="G141" s="114"/>
      <c r="H141" s="115"/>
      <c r="I141" s="70">
        <f>ИЮЛ.25!I141+F141-E141</f>
        <v>1350</v>
      </c>
    </row>
    <row r="142" spans="1:10">
      <c r="A142" s="27"/>
      <c r="B142" s="133">
        <f t="shared" si="1"/>
        <v>135</v>
      </c>
      <c r="C142" s="81"/>
      <c r="D142" s="19"/>
      <c r="E142" s="70"/>
      <c r="F142" s="113"/>
      <c r="G142" s="114"/>
      <c r="H142" s="115"/>
      <c r="I142" s="70">
        <f>ИЮЛ.25!I142+F142-E142</f>
        <v>0</v>
      </c>
    </row>
    <row r="143" spans="1:10">
      <c r="A143" s="27"/>
      <c r="B143" s="133">
        <f t="shared" si="1"/>
        <v>136</v>
      </c>
      <c r="C143" s="81"/>
      <c r="D143" s="19"/>
      <c r="E143" s="70"/>
      <c r="F143" s="113"/>
      <c r="G143" s="114"/>
      <c r="H143" s="115"/>
      <c r="I143" s="70">
        <f>ИЮЛ.25!I143+F143-E143</f>
        <v>1350</v>
      </c>
    </row>
    <row r="144" spans="1:10">
      <c r="A144" s="27"/>
      <c r="B144" s="133">
        <f t="shared" si="1"/>
        <v>137</v>
      </c>
      <c r="C144" s="81"/>
      <c r="D144" s="19"/>
      <c r="E144" s="70"/>
      <c r="F144" s="113"/>
      <c r="G144" s="114"/>
      <c r="H144" s="115"/>
      <c r="I144" s="70">
        <f>ИЮЛ.25!I144+F144-E144</f>
        <v>-1350</v>
      </c>
    </row>
    <row r="145" spans="1:10">
      <c r="A145" s="27"/>
      <c r="B145" s="133" t="s">
        <v>21</v>
      </c>
      <c r="C145" s="81"/>
      <c r="D145" s="19"/>
      <c r="E145" s="70"/>
      <c r="F145" s="113"/>
      <c r="G145" s="114"/>
      <c r="H145" s="115"/>
      <c r="I145" s="70">
        <f>ИЮЛ.25!I145+F145-E145</f>
        <v>-1350</v>
      </c>
    </row>
    <row r="146" spans="1:10">
      <c r="A146" s="23"/>
      <c r="B146" s="133">
        <v>140</v>
      </c>
      <c r="C146" s="81"/>
      <c r="D146" s="19"/>
      <c r="E146" s="70"/>
      <c r="F146" s="113"/>
      <c r="G146" s="114"/>
      <c r="H146" s="115"/>
      <c r="I146" s="70">
        <f>ИЮЛ.25!I146+F146-E146</f>
        <v>-1350</v>
      </c>
    </row>
    <row r="147" spans="1:10">
      <c r="A147" s="23"/>
      <c r="B147" s="133">
        <v>141</v>
      </c>
      <c r="C147" s="81"/>
      <c r="D147" s="19"/>
      <c r="E147" s="70"/>
      <c r="F147" s="113"/>
      <c r="G147" s="114"/>
      <c r="H147" s="115"/>
      <c r="I147" s="70">
        <f>ИЮЛ.25!I147+F147-E147</f>
        <v>0</v>
      </c>
    </row>
    <row r="148" spans="1:10">
      <c r="A148" s="23"/>
      <c r="B148" s="133">
        <v>142</v>
      </c>
      <c r="C148" s="81"/>
      <c r="D148" s="19"/>
      <c r="E148" s="70"/>
      <c r="F148" s="113"/>
      <c r="G148" s="114"/>
      <c r="H148" s="115"/>
      <c r="I148" s="70">
        <f>ИЮЛ.25!I148+F148-E148</f>
        <v>-1350</v>
      </c>
    </row>
    <row r="149" spans="1:10">
      <c r="A149" s="27"/>
      <c r="B149" s="133">
        <v>143</v>
      </c>
      <c r="C149" s="81"/>
      <c r="D149" s="19"/>
      <c r="E149" s="70"/>
      <c r="F149" s="113"/>
      <c r="G149" s="114"/>
      <c r="H149" s="115"/>
      <c r="I149" s="70">
        <f>ИЮЛ.25!I149+F149-E149</f>
        <v>-1350</v>
      </c>
    </row>
    <row r="150" spans="1:10">
      <c r="A150" s="27"/>
      <c r="B150" s="133">
        <v>144</v>
      </c>
      <c r="C150" s="81"/>
      <c r="D150" s="19"/>
      <c r="E150" s="70"/>
      <c r="F150" s="113"/>
      <c r="G150" s="114"/>
      <c r="H150" s="115"/>
      <c r="I150" s="70">
        <f>ИЮЛ.25!I150+F150-E150</f>
        <v>-1350</v>
      </c>
    </row>
    <row r="151" spans="1:10">
      <c r="A151" s="27"/>
      <c r="B151" s="133">
        <f>B150+1</f>
        <v>145</v>
      </c>
      <c r="C151" s="81"/>
      <c r="D151" s="19"/>
      <c r="E151" s="70"/>
      <c r="F151" s="113"/>
      <c r="G151" s="114"/>
      <c r="H151" s="115"/>
      <c r="I151" s="70">
        <f>ИЮЛ.25!I151+F151-E151</f>
        <v>-1350</v>
      </c>
    </row>
    <row r="152" spans="1:10">
      <c r="A152" s="27"/>
      <c r="B152" s="133">
        <f t="shared" ref="B152:B177" si="2">B151+1</f>
        <v>146</v>
      </c>
      <c r="C152" s="81"/>
      <c r="D152" s="19"/>
      <c r="E152" s="70"/>
      <c r="F152" s="113"/>
      <c r="G152" s="114"/>
      <c r="H152" s="115"/>
      <c r="I152" s="70">
        <f>ИЮЛ.25!I152+F152-E152</f>
        <v>-1350</v>
      </c>
      <c r="J152" s="178" t="s">
        <v>56</v>
      </c>
    </row>
    <row r="153" spans="1:10">
      <c r="A153" s="27"/>
      <c r="B153" s="133">
        <f t="shared" si="2"/>
        <v>147</v>
      </c>
      <c r="C153" s="91"/>
      <c r="D153" s="19"/>
      <c r="E153" s="70"/>
      <c r="F153" s="113"/>
      <c r="G153" s="114"/>
      <c r="H153" s="115"/>
      <c r="I153" s="70">
        <f>ИЮЛ.25!I153+F153-E153</f>
        <v>-1350</v>
      </c>
    </row>
    <row r="154" spans="1:10">
      <c r="A154" s="27"/>
      <c r="B154" s="133">
        <f t="shared" si="2"/>
        <v>148</v>
      </c>
      <c r="C154" s="90"/>
      <c r="D154" s="19"/>
      <c r="E154" s="70"/>
      <c r="F154" s="113"/>
      <c r="G154" s="114"/>
      <c r="H154" s="115"/>
      <c r="I154" s="70">
        <f>ИЮЛ.25!I154+F154-E154</f>
        <v>0</v>
      </c>
    </row>
    <row r="155" spans="1:10">
      <c r="A155" s="27"/>
      <c r="B155" s="133">
        <f t="shared" si="2"/>
        <v>149</v>
      </c>
      <c r="C155" s="90"/>
      <c r="D155" s="19"/>
      <c r="E155" s="70"/>
      <c r="F155" s="113"/>
      <c r="G155" s="114"/>
      <c r="H155" s="115"/>
      <c r="I155" s="70">
        <f>ИЮЛ.25!I155+F155-E155</f>
        <v>0</v>
      </c>
    </row>
    <row r="156" spans="1:10">
      <c r="A156" s="27"/>
      <c r="B156" s="133">
        <f t="shared" si="2"/>
        <v>150</v>
      </c>
      <c r="C156" s="81"/>
      <c r="D156" s="19"/>
      <c r="E156" s="70"/>
      <c r="F156" s="113"/>
      <c r="G156" s="114"/>
      <c r="H156" s="115"/>
      <c r="I156" s="70">
        <f>ИЮЛ.25!I156+F156-E156</f>
        <v>0</v>
      </c>
    </row>
    <row r="157" spans="1:10">
      <c r="A157" s="27"/>
      <c r="B157" s="133">
        <f t="shared" si="2"/>
        <v>151</v>
      </c>
      <c r="C157" s="81"/>
      <c r="D157" s="19"/>
      <c r="E157" s="70"/>
      <c r="F157" s="113"/>
      <c r="G157" s="114"/>
      <c r="H157" s="115"/>
      <c r="I157" s="70">
        <f>ИЮЛ.25!I157+F157-E157</f>
        <v>-1350</v>
      </c>
    </row>
    <row r="158" spans="1:10">
      <c r="A158" s="27"/>
      <c r="B158" s="133">
        <f t="shared" si="2"/>
        <v>152</v>
      </c>
      <c r="C158" s="86"/>
      <c r="D158" s="19"/>
      <c r="E158" s="70"/>
      <c r="F158" s="113"/>
      <c r="G158" s="114"/>
      <c r="H158" s="115"/>
      <c r="I158" s="70">
        <f>ИЮЛ.25!I158+F158-E158</f>
        <v>-1350</v>
      </c>
    </row>
    <row r="159" spans="1:10">
      <c r="A159" s="27"/>
      <c r="B159" s="133">
        <f t="shared" si="2"/>
        <v>153</v>
      </c>
      <c r="C159" s="86"/>
      <c r="D159" s="19"/>
      <c r="E159" s="70"/>
      <c r="F159" s="113"/>
      <c r="G159" s="114"/>
      <c r="H159" s="115"/>
      <c r="I159" s="70">
        <f>ИЮЛ.25!I159+F159-E159</f>
        <v>0</v>
      </c>
    </row>
    <row r="160" spans="1:10">
      <c r="A160" s="27"/>
      <c r="B160" s="133">
        <f t="shared" si="2"/>
        <v>154</v>
      </c>
      <c r="C160" s="81"/>
      <c r="D160" s="19"/>
      <c r="E160" s="70"/>
      <c r="F160" s="113"/>
      <c r="G160" s="114"/>
      <c r="H160" s="115"/>
      <c r="I160" s="70">
        <f>ИЮЛ.25!I160+F160-E160</f>
        <v>-50</v>
      </c>
    </row>
    <row r="161" spans="1:9">
      <c r="A161" s="27"/>
      <c r="B161" s="133">
        <f t="shared" si="2"/>
        <v>155</v>
      </c>
      <c r="C161" s="73"/>
      <c r="D161" s="19"/>
      <c r="E161" s="70"/>
      <c r="F161" s="113"/>
      <c r="G161" s="114"/>
      <c r="H161" s="115"/>
      <c r="I161" s="70">
        <f>ИЮЛ.25!I161+F161-E161</f>
        <v>-1350</v>
      </c>
    </row>
    <row r="162" spans="1:9">
      <c r="A162" s="27"/>
      <c r="B162" s="133">
        <f t="shared" si="2"/>
        <v>156</v>
      </c>
      <c r="C162" s="73"/>
      <c r="D162" s="19"/>
      <c r="E162" s="70"/>
      <c r="F162" s="113"/>
      <c r="G162" s="114"/>
      <c r="H162" s="115"/>
      <c r="I162" s="70">
        <f>ИЮЛ.25!I162+F162-E162</f>
        <v>-1350</v>
      </c>
    </row>
    <row r="163" spans="1:9">
      <c r="A163" s="27"/>
      <c r="B163" s="133">
        <f t="shared" si="2"/>
        <v>157</v>
      </c>
      <c r="C163" s="73"/>
      <c r="D163" s="19"/>
      <c r="E163" s="70"/>
      <c r="F163" s="113"/>
      <c r="G163" s="114"/>
      <c r="H163" s="115"/>
      <c r="I163" s="70">
        <f>ИЮЛ.25!I163+F163-E163</f>
        <v>-1350</v>
      </c>
    </row>
    <row r="164" spans="1:9">
      <c r="A164" s="27"/>
      <c r="B164" s="133">
        <f t="shared" si="2"/>
        <v>158</v>
      </c>
      <c r="C164" s="73"/>
      <c r="D164" s="19"/>
      <c r="E164" s="70"/>
      <c r="F164" s="113"/>
      <c r="G164" s="114"/>
      <c r="H164" s="115"/>
      <c r="I164" s="70">
        <f>ИЮЛ.25!I164+F164-E164</f>
        <v>-1350</v>
      </c>
    </row>
    <row r="165" spans="1:9">
      <c r="A165" s="27"/>
      <c r="B165" s="133">
        <f t="shared" si="2"/>
        <v>159</v>
      </c>
      <c r="C165" s="73"/>
      <c r="D165" s="19"/>
      <c r="E165" s="70"/>
      <c r="F165" s="113"/>
      <c r="G165" s="114"/>
      <c r="H165" s="115"/>
      <c r="I165" s="70">
        <f>ИЮЛ.25!I165+F165-E165</f>
        <v>-1350</v>
      </c>
    </row>
    <row r="166" spans="1:9">
      <c r="A166" s="27"/>
      <c r="B166" s="133">
        <f t="shared" si="2"/>
        <v>160</v>
      </c>
      <c r="C166" s="73"/>
      <c r="D166" s="19"/>
      <c r="E166" s="70"/>
      <c r="F166" s="113"/>
      <c r="G166" s="114"/>
      <c r="H166" s="115"/>
      <c r="I166" s="70">
        <f>ИЮЛ.25!I166+F166-E166</f>
        <v>-1350</v>
      </c>
    </row>
    <row r="167" spans="1:9">
      <c r="A167" s="27"/>
      <c r="B167" s="133">
        <f t="shared" si="2"/>
        <v>161</v>
      </c>
      <c r="C167" s="73"/>
      <c r="D167" s="19"/>
      <c r="E167" s="70"/>
      <c r="F167" s="113"/>
      <c r="G167" s="114"/>
      <c r="H167" s="115"/>
      <c r="I167" s="70">
        <f>ИЮЛ.25!I167+F167-E167</f>
        <v>-1350</v>
      </c>
    </row>
    <row r="168" spans="1:9">
      <c r="A168" s="27"/>
      <c r="B168" s="133">
        <f t="shared" si="2"/>
        <v>162</v>
      </c>
      <c r="C168" s="73"/>
      <c r="D168" s="19"/>
      <c r="E168" s="70"/>
      <c r="F168" s="113"/>
      <c r="G168" s="114"/>
      <c r="H168" s="115"/>
      <c r="I168" s="70">
        <f>ИЮЛ.25!I168+F168-E168</f>
        <v>-1350</v>
      </c>
    </row>
    <row r="169" spans="1:9">
      <c r="A169" s="27"/>
      <c r="B169" s="133">
        <v>163</v>
      </c>
      <c r="C169" s="73"/>
      <c r="D169" s="19"/>
      <c r="E169" s="70"/>
      <c r="F169" s="113"/>
      <c r="G169" s="114"/>
      <c r="H169" s="115"/>
      <c r="I169" s="70">
        <f>ИЮЛ.25!I169+F169-E169</f>
        <v>0</v>
      </c>
    </row>
    <row r="170" spans="1:9">
      <c r="A170" s="27"/>
      <c r="B170" s="133">
        <v>164</v>
      </c>
      <c r="C170" s="91"/>
      <c r="D170" s="19"/>
      <c r="E170" s="70"/>
      <c r="F170" s="113"/>
      <c r="G170" s="114"/>
      <c r="H170" s="115"/>
      <c r="I170" s="70">
        <f>ИЮЛ.25!I170+F170-E170</f>
        <v>0</v>
      </c>
    </row>
    <row r="171" spans="1:9">
      <c r="A171" s="27"/>
      <c r="B171" s="133">
        <f t="shared" si="2"/>
        <v>165</v>
      </c>
      <c r="C171" s="91"/>
      <c r="D171" s="19"/>
      <c r="E171" s="70"/>
      <c r="F171" s="113"/>
      <c r="G171" s="114"/>
      <c r="H171" s="115"/>
      <c r="I171" s="70">
        <f>ИЮЛ.25!I171+F171-E171</f>
        <v>0</v>
      </c>
    </row>
    <row r="172" spans="1:9">
      <c r="A172" s="27"/>
      <c r="B172" s="133">
        <f t="shared" si="2"/>
        <v>166</v>
      </c>
      <c r="C172" s="91"/>
      <c r="D172" s="19"/>
      <c r="E172" s="70"/>
      <c r="F172" s="113"/>
      <c r="G172" s="114"/>
      <c r="H172" s="115"/>
      <c r="I172" s="70">
        <f>ИЮЛ.25!I172+F172-E172</f>
        <v>0</v>
      </c>
    </row>
    <row r="173" spans="1:9">
      <c r="A173" s="27"/>
      <c r="B173" s="133">
        <f t="shared" si="2"/>
        <v>167</v>
      </c>
      <c r="C173" s="73"/>
      <c r="D173" s="19"/>
      <c r="E173" s="70"/>
      <c r="F173" s="113"/>
      <c r="G173" s="114"/>
      <c r="H173" s="115"/>
      <c r="I173" s="70">
        <f>ИЮЛ.25!I173+F173-E173</f>
        <v>-1350</v>
      </c>
    </row>
    <row r="174" spans="1:9">
      <c r="A174" s="27"/>
      <c r="B174" s="133">
        <f t="shared" si="2"/>
        <v>168</v>
      </c>
      <c r="C174" s="73"/>
      <c r="D174" s="19"/>
      <c r="E174" s="70"/>
      <c r="F174" s="113"/>
      <c r="G174" s="114"/>
      <c r="H174" s="115"/>
      <c r="I174" s="70">
        <f>ИЮЛ.25!I174+F174-E174</f>
        <v>-1350</v>
      </c>
    </row>
    <row r="175" spans="1:9">
      <c r="A175" s="27"/>
      <c r="B175" s="133">
        <f t="shared" si="2"/>
        <v>169</v>
      </c>
      <c r="C175" s="73"/>
      <c r="D175" s="19"/>
      <c r="E175" s="70"/>
      <c r="F175" s="113"/>
      <c r="G175" s="114"/>
      <c r="H175" s="115"/>
      <c r="I175" s="70">
        <f>ИЮЛ.25!I175+F175-E175</f>
        <v>-1350</v>
      </c>
    </row>
    <row r="176" spans="1:9">
      <c r="A176" s="27"/>
      <c r="B176" s="133">
        <f t="shared" si="2"/>
        <v>170</v>
      </c>
      <c r="C176" s="73"/>
      <c r="D176" s="19"/>
      <c r="E176" s="70"/>
      <c r="F176" s="113"/>
      <c r="G176" s="114"/>
      <c r="H176" s="115"/>
      <c r="I176" s="70">
        <f>ИЮЛ.25!I176+F176-E176</f>
        <v>-1350</v>
      </c>
    </row>
    <row r="177" spans="1:9">
      <c r="A177" s="27"/>
      <c r="B177" s="133">
        <f t="shared" si="2"/>
        <v>171</v>
      </c>
      <c r="C177" s="73"/>
      <c r="D177" s="19"/>
      <c r="E177" s="70"/>
      <c r="F177" s="113"/>
      <c r="G177" s="114"/>
      <c r="H177" s="115"/>
      <c r="I177" s="70">
        <f>ИЮЛ.25!I177+F177-E177</f>
        <v>-1350</v>
      </c>
    </row>
    <row r="178" spans="1:9">
      <c r="A178" s="27"/>
      <c r="B178" s="133">
        <v>172</v>
      </c>
      <c r="C178" s="73"/>
      <c r="D178" s="19"/>
      <c r="E178" s="70"/>
      <c r="F178" s="113"/>
      <c r="G178" s="114"/>
      <c r="H178" s="115"/>
      <c r="I178" s="70">
        <f>ИЮЛ.25!I178+F178-E178</f>
        <v>-1350</v>
      </c>
    </row>
    <row r="179" spans="1:9">
      <c r="A179" s="27"/>
      <c r="B179" s="133">
        <v>173</v>
      </c>
      <c r="C179" s="73"/>
      <c r="D179" s="19"/>
      <c r="E179" s="70"/>
      <c r="F179" s="113"/>
      <c r="G179" s="114"/>
      <c r="H179" s="115"/>
      <c r="I179" s="70">
        <f>ИЮЛ.25!I179+F179-E179</f>
        <v>-1350</v>
      </c>
    </row>
    <row r="180" spans="1:9">
      <c r="A180" s="27"/>
      <c r="B180" s="133" t="s">
        <v>22</v>
      </c>
      <c r="C180" s="73"/>
      <c r="D180" s="19"/>
      <c r="E180" s="70"/>
      <c r="F180" s="113"/>
      <c r="G180" s="114"/>
      <c r="H180" s="115"/>
      <c r="I180" s="70">
        <f>ИЮЛ.25!I180+F180-E180</f>
        <v>-2700</v>
      </c>
    </row>
    <row r="181" spans="1:9">
      <c r="A181" s="23"/>
      <c r="B181" s="133">
        <v>175</v>
      </c>
      <c r="C181" s="73"/>
      <c r="D181" s="19"/>
      <c r="E181" s="70"/>
      <c r="F181" s="113"/>
      <c r="G181" s="114"/>
      <c r="H181" s="115"/>
      <c r="I181" s="70">
        <f>ИЮЛ.25!I181+F181-E181</f>
        <v>-1350</v>
      </c>
    </row>
    <row r="182" spans="1:9">
      <c r="A182" s="23"/>
      <c r="B182" s="133">
        <f>B181+1</f>
        <v>176</v>
      </c>
      <c r="C182" s="73"/>
      <c r="D182" s="19"/>
      <c r="E182" s="70"/>
      <c r="F182" s="113"/>
      <c r="G182" s="114"/>
      <c r="H182" s="115"/>
      <c r="I182" s="70">
        <f>ИЮЛ.25!I182+F182-E182</f>
        <v>-1350</v>
      </c>
    </row>
    <row r="183" spans="1:9">
      <c r="A183" s="23"/>
      <c r="B183" s="133">
        <f t="shared" ref="B183:B246" si="3">B182+1</f>
        <v>177</v>
      </c>
      <c r="C183" s="73"/>
      <c r="D183" s="19"/>
      <c r="E183" s="70"/>
      <c r="F183" s="113"/>
      <c r="G183" s="114"/>
      <c r="H183" s="115"/>
      <c r="I183" s="70">
        <f>ИЮЛ.25!I183+F183-E183</f>
        <v>-1350</v>
      </c>
    </row>
    <row r="184" spans="1:9">
      <c r="A184" s="23"/>
      <c r="B184" s="133">
        <f t="shared" si="3"/>
        <v>178</v>
      </c>
      <c r="C184" s="73"/>
      <c r="D184" s="19"/>
      <c r="E184" s="70"/>
      <c r="F184" s="113"/>
      <c r="G184" s="114"/>
      <c r="H184" s="115"/>
      <c r="I184" s="70">
        <f>ИЮЛ.25!I184+F184-E184</f>
        <v>-1350</v>
      </c>
    </row>
    <row r="185" spans="1:9">
      <c r="A185" s="23"/>
      <c r="B185" s="133">
        <f t="shared" si="3"/>
        <v>179</v>
      </c>
      <c r="C185" s="73"/>
      <c r="D185" s="19"/>
      <c r="E185" s="70"/>
      <c r="F185" s="113"/>
      <c r="G185" s="114"/>
      <c r="H185" s="115"/>
      <c r="I185" s="70">
        <f>ИЮЛ.25!I185+F185-E185</f>
        <v>-1350</v>
      </c>
    </row>
    <row r="186" spans="1:9">
      <c r="A186" s="23"/>
      <c r="B186" s="133">
        <f t="shared" si="3"/>
        <v>180</v>
      </c>
      <c r="C186" s="73"/>
      <c r="D186" s="19"/>
      <c r="E186" s="70"/>
      <c r="F186" s="113"/>
      <c r="G186" s="114"/>
      <c r="H186" s="115"/>
      <c r="I186" s="70">
        <f>ИЮЛ.25!I186+F186-E186</f>
        <v>-1350</v>
      </c>
    </row>
    <row r="187" spans="1:9">
      <c r="A187" s="23"/>
      <c r="B187" s="133">
        <f t="shared" si="3"/>
        <v>181</v>
      </c>
      <c r="C187" s="73"/>
      <c r="D187" s="19"/>
      <c r="E187" s="70"/>
      <c r="F187" s="113"/>
      <c r="G187" s="114"/>
      <c r="H187" s="115"/>
      <c r="I187" s="70">
        <f>ИЮЛ.25!I187+F187-E187</f>
        <v>12150</v>
      </c>
    </row>
    <row r="188" spans="1:9">
      <c r="A188" s="23"/>
      <c r="B188" s="133">
        <f t="shared" si="3"/>
        <v>182</v>
      </c>
      <c r="C188" s="73"/>
      <c r="D188" s="19"/>
      <c r="E188" s="70"/>
      <c r="F188" s="113"/>
      <c r="G188" s="114"/>
      <c r="H188" s="115"/>
      <c r="I188" s="70">
        <f>ИЮЛ.25!I188+F188-E188</f>
        <v>12150</v>
      </c>
    </row>
    <row r="189" spans="1:9">
      <c r="A189" s="23"/>
      <c r="B189" s="133">
        <f t="shared" si="3"/>
        <v>183</v>
      </c>
      <c r="C189" s="73"/>
      <c r="D189" s="19"/>
      <c r="E189" s="70"/>
      <c r="F189" s="113"/>
      <c r="G189" s="114"/>
      <c r="H189" s="115"/>
      <c r="I189" s="70">
        <f>ИЮЛ.25!I189+F189-E189</f>
        <v>0</v>
      </c>
    </row>
    <row r="190" spans="1:9">
      <c r="A190" s="23"/>
      <c r="B190" s="133">
        <f t="shared" si="3"/>
        <v>184</v>
      </c>
      <c r="C190" s="73"/>
      <c r="D190" s="19"/>
      <c r="E190" s="70"/>
      <c r="F190" s="113"/>
      <c r="G190" s="114"/>
      <c r="H190" s="115"/>
      <c r="I190" s="70">
        <f>ИЮЛ.25!I190+F190-E190</f>
        <v>-1350</v>
      </c>
    </row>
    <row r="191" spans="1:9">
      <c r="A191" s="23"/>
      <c r="B191" s="133">
        <f t="shared" si="3"/>
        <v>185</v>
      </c>
      <c r="C191" s="73"/>
      <c r="D191" s="19"/>
      <c r="E191" s="70"/>
      <c r="F191" s="113"/>
      <c r="G191" s="114"/>
      <c r="H191" s="115"/>
      <c r="I191" s="70">
        <f>ИЮЛ.25!I191+F191-E191</f>
        <v>-1350</v>
      </c>
    </row>
    <row r="192" spans="1:9">
      <c r="A192" s="23"/>
      <c r="B192" s="133">
        <f t="shared" si="3"/>
        <v>186</v>
      </c>
      <c r="C192" s="71"/>
      <c r="D192" s="19"/>
      <c r="E192" s="70"/>
      <c r="F192" s="113"/>
      <c r="G192" s="114"/>
      <c r="H192" s="115"/>
      <c r="I192" s="70">
        <f>ИЮЛ.25!I192+F192-E192</f>
        <v>-1350</v>
      </c>
    </row>
    <row r="193" spans="1:9">
      <c r="A193" s="23"/>
      <c r="B193" s="133">
        <f t="shared" si="3"/>
        <v>187</v>
      </c>
      <c r="C193" s="73"/>
      <c r="D193" s="19"/>
      <c r="E193" s="70"/>
      <c r="F193" s="113"/>
      <c r="G193" s="114"/>
      <c r="H193" s="115"/>
      <c r="I193" s="70">
        <f>ИЮЛ.25!I193+F193-E193</f>
        <v>5400</v>
      </c>
    </row>
    <row r="194" spans="1:9">
      <c r="A194" s="23"/>
      <c r="B194" s="133">
        <f t="shared" si="3"/>
        <v>188</v>
      </c>
      <c r="C194" s="73"/>
      <c r="D194" s="19"/>
      <c r="E194" s="70"/>
      <c r="F194" s="113"/>
      <c r="G194" s="114"/>
      <c r="H194" s="115"/>
      <c r="I194" s="70">
        <f>ИЮЛ.25!I194+F194-E194</f>
        <v>3650</v>
      </c>
    </row>
    <row r="195" spans="1:9">
      <c r="A195" s="23"/>
      <c r="B195" s="133">
        <f t="shared" si="3"/>
        <v>189</v>
      </c>
      <c r="C195" s="73"/>
      <c r="D195" s="19"/>
      <c r="E195" s="70"/>
      <c r="F195" s="113"/>
      <c r="G195" s="114"/>
      <c r="H195" s="115"/>
      <c r="I195" s="70">
        <f>ИЮЛ.25!I195+F195-E195</f>
        <v>-1350</v>
      </c>
    </row>
    <row r="196" spans="1:9">
      <c r="A196" s="23"/>
      <c r="B196" s="133">
        <f t="shared" si="3"/>
        <v>190</v>
      </c>
      <c r="C196" s="81"/>
      <c r="D196" s="19"/>
      <c r="E196" s="70"/>
      <c r="F196" s="113"/>
      <c r="G196" s="114"/>
      <c r="H196" s="115"/>
      <c r="I196" s="70">
        <f>ИЮЛ.25!I196+F196-E196</f>
        <v>0</v>
      </c>
    </row>
    <row r="197" spans="1:9">
      <c r="A197" s="23"/>
      <c r="B197" s="133">
        <f t="shared" si="3"/>
        <v>191</v>
      </c>
      <c r="C197" s="73"/>
      <c r="D197" s="19"/>
      <c r="E197" s="70"/>
      <c r="F197" s="113"/>
      <c r="G197" s="114"/>
      <c r="H197" s="115"/>
      <c r="I197" s="70">
        <f>ИЮЛ.25!I197+F197-E197</f>
        <v>-1350</v>
      </c>
    </row>
    <row r="198" spans="1:9">
      <c r="A198" s="23"/>
      <c r="B198" s="133">
        <f t="shared" si="3"/>
        <v>192</v>
      </c>
      <c r="C198" s="73"/>
      <c r="D198" s="19"/>
      <c r="E198" s="70"/>
      <c r="F198" s="113"/>
      <c r="G198" s="114"/>
      <c r="H198" s="115"/>
      <c r="I198" s="70">
        <f>ИЮЛ.25!I198+F198-E198</f>
        <v>-1350</v>
      </c>
    </row>
    <row r="199" spans="1:9">
      <c r="A199" s="23"/>
      <c r="B199" s="133">
        <f t="shared" si="3"/>
        <v>193</v>
      </c>
      <c r="C199" s="73"/>
      <c r="D199" s="19"/>
      <c r="E199" s="70"/>
      <c r="F199" s="113"/>
      <c r="G199" s="114"/>
      <c r="H199" s="115"/>
      <c r="I199" s="70">
        <f>ИЮЛ.25!I199+F199-E199</f>
        <v>0</v>
      </c>
    </row>
    <row r="200" spans="1:9">
      <c r="A200" s="23"/>
      <c r="B200" s="133">
        <f t="shared" si="3"/>
        <v>194</v>
      </c>
      <c r="C200" s="73"/>
      <c r="D200" s="19"/>
      <c r="E200" s="70"/>
      <c r="F200" s="113"/>
      <c r="G200" s="114"/>
      <c r="H200" s="115"/>
      <c r="I200" s="70">
        <f>ИЮЛ.25!I200+F200-E200</f>
        <v>0</v>
      </c>
    </row>
    <row r="201" spans="1:9">
      <c r="A201" s="23"/>
      <c r="B201" s="133">
        <f t="shared" si="3"/>
        <v>195</v>
      </c>
      <c r="C201" s="73"/>
      <c r="D201" s="19"/>
      <c r="E201" s="70"/>
      <c r="F201" s="113"/>
      <c r="G201" s="114"/>
      <c r="H201" s="115"/>
      <c r="I201" s="70">
        <f>ИЮЛ.25!I201+F201-E201</f>
        <v>0</v>
      </c>
    </row>
    <row r="202" spans="1:9">
      <c r="A202" s="23"/>
      <c r="B202" s="133">
        <f t="shared" si="3"/>
        <v>196</v>
      </c>
      <c r="C202" s="73"/>
      <c r="D202" s="19"/>
      <c r="E202" s="70"/>
      <c r="F202" s="113"/>
      <c r="G202" s="114"/>
      <c r="H202" s="115"/>
      <c r="I202" s="70">
        <f>ИЮЛ.25!I202+F202-E202</f>
        <v>0</v>
      </c>
    </row>
    <row r="203" spans="1:9">
      <c r="A203" s="23"/>
      <c r="B203" s="133">
        <f t="shared" si="3"/>
        <v>197</v>
      </c>
      <c r="C203" s="73"/>
      <c r="D203" s="19"/>
      <c r="E203" s="70"/>
      <c r="F203" s="113"/>
      <c r="G203" s="114"/>
      <c r="H203" s="115"/>
      <c r="I203" s="70">
        <f>ИЮЛ.25!I203+F203-E203</f>
        <v>-1350</v>
      </c>
    </row>
    <row r="204" spans="1:9">
      <c r="A204" s="23"/>
      <c r="B204" s="133">
        <f t="shared" si="3"/>
        <v>198</v>
      </c>
      <c r="C204" s="73"/>
      <c r="D204" s="19"/>
      <c r="E204" s="70"/>
      <c r="F204" s="113"/>
      <c r="G204" s="114"/>
      <c r="H204" s="115"/>
      <c r="I204" s="70">
        <f>ИЮЛ.25!I204+F204-E204</f>
        <v>-1350</v>
      </c>
    </row>
    <row r="205" spans="1:9">
      <c r="A205" s="23"/>
      <c r="B205" s="133">
        <f t="shared" si="3"/>
        <v>199</v>
      </c>
      <c r="C205" s="73"/>
      <c r="D205" s="19"/>
      <c r="E205" s="70"/>
      <c r="F205" s="113"/>
      <c r="G205" s="114"/>
      <c r="H205" s="115"/>
      <c r="I205" s="70">
        <f>ИЮЛ.25!I205+F205-E205</f>
        <v>0</v>
      </c>
    </row>
    <row r="206" spans="1:9">
      <c r="A206" s="23"/>
      <c r="B206" s="133">
        <f t="shared" si="3"/>
        <v>200</v>
      </c>
      <c r="C206" s="73"/>
      <c r="D206" s="19"/>
      <c r="E206" s="70"/>
      <c r="F206" s="113"/>
      <c r="G206" s="114"/>
      <c r="H206" s="115"/>
      <c r="I206" s="70">
        <f>ИЮЛ.25!I206+F206-E206</f>
        <v>0</v>
      </c>
    </row>
    <row r="207" spans="1:9">
      <c r="A207" s="23"/>
      <c r="B207" s="133">
        <f t="shared" si="3"/>
        <v>201</v>
      </c>
      <c r="C207" s="73"/>
      <c r="D207" s="19"/>
      <c r="E207" s="70"/>
      <c r="F207" s="113"/>
      <c r="G207" s="114"/>
      <c r="H207" s="115"/>
      <c r="I207" s="70">
        <f>ИЮЛ.25!I207+F207-E207</f>
        <v>-1350</v>
      </c>
    </row>
    <row r="208" spans="1:9">
      <c r="A208" s="23"/>
      <c r="B208" s="133">
        <f t="shared" si="3"/>
        <v>202</v>
      </c>
      <c r="C208" s="73"/>
      <c r="D208" s="19"/>
      <c r="E208" s="70"/>
      <c r="F208" s="113"/>
      <c r="G208" s="114"/>
      <c r="H208" s="115"/>
      <c r="I208" s="70">
        <f>ИЮЛ.25!I208+F208-E208</f>
        <v>-1350</v>
      </c>
    </row>
    <row r="209" spans="1:9">
      <c r="A209" s="23"/>
      <c r="B209" s="133">
        <f t="shared" si="3"/>
        <v>203</v>
      </c>
      <c r="C209" s="73"/>
      <c r="D209" s="19"/>
      <c r="E209" s="70"/>
      <c r="F209" s="113"/>
      <c r="G209" s="114"/>
      <c r="H209" s="115"/>
      <c r="I209" s="70">
        <f>ИЮЛ.25!I209+F209-E209</f>
        <v>-1350</v>
      </c>
    </row>
    <row r="210" spans="1:9">
      <c r="A210" s="23"/>
      <c r="B210" s="133">
        <f>B209+1</f>
        <v>204</v>
      </c>
      <c r="C210" s="73"/>
      <c r="D210" s="19"/>
      <c r="E210" s="70"/>
      <c r="F210" s="113"/>
      <c r="G210" s="114"/>
      <c r="H210" s="115"/>
      <c r="I210" s="70">
        <f>ИЮЛ.25!I210+F210-E210</f>
        <v>0</v>
      </c>
    </row>
    <row r="211" spans="1:9">
      <c r="A211" s="23"/>
      <c r="B211" s="133">
        <f t="shared" si="3"/>
        <v>205</v>
      </c>
      <c r="C211" s="73"/>
      <c r="D211" s="19"/>
      <c r="E211" s="70"/>
      <c r="F211" s="113"/>
      <c r="G211" s="114"/>
      <c r="H211" s="115"/>
      <c r="I211" s="70">
        <f>ИЮЛ.25!I211+F211-E211</f>
        <v>-1350</v>
      </c>
    </row>
    <row r="212" spans="1:9">
      <c r="A212" s="23"/>
      <c r="B212" s="133">
        <f t="shared" si="3"/>
        <v>206</v>
      </c>
      <c r="C212" s="73"/>
      <c r="D212" s="19"/>
      <c r="E212" s="70"/>
      <c r="F212" s="113"/>
      <c r="G212" s="114"/>
      <c r="H212" s="115"/>
      <c r="I212" s="70">
        <f>ИЮЛ.25!I212+F212-E212</f>
        <v>-1350</v>
      </c>
    </row>
    <row r="213" spans="1:9">
      <c r="A213" s="23"/>
      <c r="B213" s="133">
        <f t="shared" si="3"/>
        <v>207</v>
      </c>
      <c r="C213" s="73"/>
      <c r="D213" s="19"/>
      <c r="E213" s="70"/>
      <c r="F213" s="113"/>
      <c r="G213" s="114"/>
      <c r="H213" s="115"/>
      <c r="I213" s="70">
        <f>ИЮЛ.25!I213+F213-E213</f>
        <v>-1350</v>
      </c>
    </row>
    <row r="214" spans="1:9">
      <c r="A214" s="23"/>
      <c r="B214" s="133">
        <f t="shared" si="3"/>
        <v>208</v>
      </c>
      <c r="C214" s="73"/>
      <c r="D214" s="19"/>
      <c r="E214" s="70"/>
      <c r="F214" s="113"/>
      <c r="G214" s="114"/>
      <c r="H214" s="115"/>
      <c r="I214" s="70">
        <f>ИЮЛ.25!I214+F214-E214</f>
        <v>-1350</v>
      </c>
    </row>
    <row r="215" spans="1:9">
      <c r="A215" s="23"/>
      <c r="B215" s="133">
        <f t="shared" si="3"/>
        <v>209</v>
      </c>
      <c r="C215" s="73"/>
      <c r="D215" s="19"/>
      <c r="E215" s="70"/>
      <c r="F215" s="113"/>
      <c r="G215" s="114"/>
      <c r="H215" s="115"/>
      <c r="I215" s="70">
        <f>ИЮЛ.25!I215+F215-E215</f>
        <v>-1350</v>
      </c>
    </row>
    <row r="216" spans="1:9">
      <c r="A216" s="23"/>
      <c r="B216" s="133">
        <f t="shared" si="3"/>
        <v>210</v>
      </c>
      <c r="C216" s="73"/>
      <c r="D216" s="19"/>
      <c r="E216" s="70"/>
      <c r="F216" s="113"/>
      <c r="G216" s="114"/>
      <c r="H216" s="115"/>
      <c r="I216" s="70">
        <f>ИЮЛ.25!I216+F216-E216</f>
        <v>-1350</v>
      </c>
    </row>
    <row r="217" spans="1:9">
      <c r="A217" s="23"/>
      <c r="B217" s="133">
        <f t="shared" si="3"/>
        <v>211</v>
      </c>
      <c r="C217" s="73"/>
      <c r="D217" s="19"/>
      <c r="E217" s="70"/>
      <c r="F217" s="113"/>
      <c r="G217" s="114"/>
      <c r="H217" s="115"/>
      <c r="I217" s="70">
        <f>ИЮЛ.25!I217+F217-E217</f>
        <v>-1350</v>
      </c>
    </row>
    <row r="218" spans="1:9">
      <c r="A218" s="23"/>
      <c r="B218" s="133">
        <f t="shared" si="3"/>
        <v>212</v>
      </c>
      <c r="C218" s="73"/>
      <c r="D218" s="19"/>
      <c r="E218" s="70"/>
      <c r="F218" s="113"/>
      <c r="G218" s="114"/>
      <c r="H218" s="115"/>
      <c r="I218" s="70">
        <f>ИЮЛ.25!I218+F218-E218</f>
        <v>0</v>
      </c>
    </row>
    <row r="219" spans="1:9">
      <c r="A219" s="23"/>
      <c r="B219" s="133">
        <f t="shared" si="3"/>
        <v>213</v>
      </c>
      <c r="C219" s="73"/>
      <c r="D219" s="19"/>
      <c r="E219" s="70"/>
      <c r="F219" s="113"/>
      <c r="G219" s="114"/>
      <c r="H219" s="115"/>
      <c r="I219" s="70">
        <f>ИЮЛ.25!I219+F219-E219</f>
        <v>-1350</v>
      </c>
    </row>
    <row r="220" spans="1:9">
      <c r="A220" s="23"/>
      <c r="B220" s="133">
        <f t="shared" si="3"/>
        <v>214</v>
      </c>
      <c r="C220" s="73"/>
      <c r="D220" s="136"/>
      <c r="E220" s="70"/>
      <c r="F220" s="113"/>
      <c r="G220" s="114"/>
      <c r="H220" s="115"/>
      <c r="I220" s="70">
        <f>ИЮЛ.25!I220+F220-E220</f>
        <v>-1350</v>
      </c>
    </row>
    <row r="221" spans="1:9">
      <c r="A221" s="23"/>
      <c r="B221" s="133">
        <f t="shared" si="3"/>
        <v>215</v>
      </c>
      <c r="C221" s="73"/>
      <c r="D221" s="19"/>
      <c r="E221" s="70"/>
      <c r="F221" s="113"/>
      <c r="G221" s="114"/>
      <c r="H221" s="115"/>
      <c r="I221" s="70">
        <f>ИЮЛ.25!I221+F221-E221</f>
        <v>-1350</v>
      </c>
    </row>
    <row r="222" spans="1:9">
      <c r="A222" s="23"/>
      <c r="B222" s="133">
        <f t="shared" si="3"/>
        <v>216</v>
      </c>
      <c r="C222" s="73"/>
      <c r="D222" s="19"/>
      <c r="E222" s="70"/>
      <c r="F222" s="113"/>
      <c r="G222" s="114"/>
      <c r="H222" s="115"/>
      <c r="I222" s="70">
        <f>ИЮЛ.25!I222+F222-E222</f>
        <v>-1350</v>
      </c>
    </row>
    <row r="223" spans="1:9">
      <c r="A223" s="23"/>
      <c r="B223" s="133">
        <f t="shared" si="3"/>
        <v>217</v>
      </c>
      <c r="C223" s="73"/>
      <c r="D223" s="19"/>
      <c r="E223" s="70"/>
      <c r="F223" s="113"/>
      <c r="G223" s="114"/>
      <c r="H223" s="115"/>
      <c r="I223" s="70">
        <f>ИЮЛ.25!I223+F223-E223</f>
        <v>-1350</v>
      </c>
    </row>
    <row r="224" spans="1:9">
      <c r="A224" s="23"/>
      <c r="B224" s="133">
        <f t="shared" si="3"/>
        <v>218</v>
      </c>
      <c r="C224" s="73"/>
      <c r="D224" s="19"/>
      <c r="E224" s="70"/>
      <c r="F224" s="113"/>
      <c r="G224" s="114"/>
      <c r="H224" s="115"/>
      <c r="I224" s="70">
        <f>ИЮЛ.25!I224+F224-E224</f>
        <v>0</v>
      </c>
    </row>
    <row r="225" spans="1:9">
      <c r="A225" s="23"/>
      <c r="B225" s="133">
        <f t="shared" si="3"/>
        <v>219</v>
      </c>
      <c r="C225" s="73"/>
      <c r="D225" s="19"/>
      <c r="E225" s="70"/>
      <c r="F225" s="113"/>
      <c r="G225" s="114"/>
      <c r="H225" s="115"/>
      <c r="I225" s="70">
        <f>ИЮЛ.25!I225+F225-E225</f>
        <v>0</v>
      </c>
    </row>
    <row r="226" spans="1:9">
      <c r="A226" s="23"/>
      <c r="B226" s="133">
        <f t="shared" si="3"/>
        <v>220</v>
      </c>
      <c r="C226" s="73"/>
      <c r="D226" s="19"/>
      <c r="E226" s="70"/>
      <c r="F226" s="113"/>
      <c r="G226" s="114"/>
      <c r="H226" s="115"/>
      <c r="I226" s="70">
        <f>ИЮЛ.25!I226+F226-E226</f>
        <v>-1350</v>
      </c>
    </row>
    <row r="227" spans="1:9">
      <c r="A227" s="23"/>
      <c r="B227" s="133">
        <f t="shared" si="3"/>
        <v>221</v>
      </c>
      <c r="C227" s="73"/>
      <c r="D227" s="19"/>
      <c r="E227" s="70"/>
      <c r="F227" s="113"/>
      <c r="G227" s="114"/>
      <c r="H227" s="115"/>
      <c r="I227" s="70">
        <f>ИЮЛ.25!I227+F227-E227</f>
        <v>-1350</v>
      </c>
    </row>
    <row r="228" spans="1:9">
      <c r="A228" s="23"/>
      <c r="B228" s="133">
        <f t="shared" si="3"/>
        <v>222</v>
      </c>
      <c r="C228" s="73"/>
      <c r="D228" s="19"/>
      <c r="E228" s="70"/>
      <c r="F228" s="113"/>
      <c r="G228" s="114"/>
      <c r="H228" s="115"/>
      <c r="I228" s="70">
        <f>ИЮЛ.25!I228+F228-E228</f>
        <v>-1350</v>
      </c>
    </row>
    <row r="229" spans="1:9">
      <c r="A229" s="23"/>
      <c r="B229" s="133">
        <f t="shared" si="3"/>
        <v>223</v>
      </c>
      <c r="C229" s="73"/>
      <c r="D229" s="19"/>
      <c r="E229" s="70"/>
      <c r="F229" s="113"/>
      <c r="G229" s="114"/>
      <c r="H229" s="115"/>
      <c r="I229" s="70">
        <f>ИЮЛ.25!I229+F229-E229</f>
        <v>-1350</v>
      </c>
    </row>
    <row r="230" spans="1:9">
      <c r="A230" s="23"/>
      <c r="B230" s="133">
        <f t="shared" si="3"/>
        <v>224</v>
      </c>
      <c r="C230" s="73"/>
      <c r="D230" s="19"/>
      <c r="E230" s="70"/>
      <c r="F230" s="113"/>
      <c r="G230" s="114"/>
      <c r="H230" s="115"/>
      <c r="I230" s="70">
        <f>ИЮЛ.25!I230+F230-E230</f>
        <v>-1350</v>
      </c>
    </row>
    <row r="231" spans="1:9">
      <c r="A231" s="23"/>
      <c r="B231" s="133">
        <f t="shared" si="3"/>
        <v>225</v>
      </c>
      <c r="C231" s="73"/>
      <c r="D231" s="19"/>
      <c r="E231" s="70"/>
      <c r="F231" s="113"/>
      <c r="G231" s="114"/>
      <c r="H231" s="115"/>
      <c r="I231" s="70">
        <f>ИЮЛ.25!I231+F231-E231</f>
        <v>-1350</v>
      </c>
    </row>
    <row r="232" spans="1:9">
      <c r="A232" s="23"/>
      <c r="B232" s="133">
        <f t="shared" si="3"/>
        <v>226</v>
      </c>
      <c r="C232" s="73"/>
      <c r="D232" s="19"/>
      <c r="E232" s="70"/>
      <c r="F232" s="113"/>
      <c r="G232" s="114"/>
      <c r="H232" s="115"/>
      <c r="I232" s="70">
        <f>ИЮЛ.25!I232+F232-E232</f>
        <v>-1350</v>
      </c>
    </row>
    <row r="233" spans="1:9">
      <c r="A233" s="23"/>
      <c r="B233" s="133">
        <f t="shared" si="3"/>
        <v>227</v>
      </c>
      <c r="C233" s="73"/>
      <c r="D233" s="19"/>
      <c r="E233" s="70"/>
      <c r="F233" s="113"/>
      <c r="G233" s="114"/>
      <c r="H233" s="115"/>
      <c r="I233" s="70">
        <f>ИЮЛ.25!I233+F233-E233</f>
        <v>-1350</v>
      </c>
    </row>
    <row r="234" spans="1:9">
      <c r="A234" s="23"/>
      <c r="B234" s="133">
        <f t="shared" si="3"/>
        <v>228</v>
      </c>
      <c r="C234" s="73"/>
      <c r="D234" s="19"/>
      <c r="E234" s="70"/>
      <c r="F234" s="113"/>
      <c r="G234" s="114"/>
      <c r="H234" s="115"/>
      <c r="I234" s="70">
        <f>ИЮЛ.25!I234+F234-E234</f>
        <v>-1350</v>
      </c>
    </row>
    <row r="235" spans="1:9">
      <c r="A235" s="23"/>
      <c r="B235" s="133">
        <f t="shared" si="3"/>
        <v>229</v>
      </c>
      <c r="C235" s="73"/>
      <c r="D235" s="19"/>
      <c r="E235" s="70"/>
      <c r="F235" s="113"/>
      <c r="G235" s="114"/>
      <c r="H235" s="115"/>
      <c r="I235" s="70">
        <f>ИЮЛ.25!I235+F235-E235</f>
        <v>-1350</v>
      </c>
    </row>
    <row r="236" spans="1:9">
      <c r="A236" s="23"/>
      <c r="B236" s="133">
        <f t="shared" si="3"/>
        <v>230</v>
      </c>
      <c r="C236" s="73"/>
      <c r="D236" s="19"/>
      <c r="E236" s="70"/>
      <c r="F236" s="113"/>
      <c r="G236" s="114"/>
      <c r="H236" s="115"/>
      <c r="I236" s="70">
        <f>ИЮЛ.25!I236+F236-E236</f>
        <v>-1350</v>
      </c>
    </row>
    <row r="237" spans="1:9">
      <c r="A237" s="23"/>
      <c r="B237" s="133">
        <f t="shared" si="3"/>
        <v>231</v>
      </c>
      <c r="C237" s="73"/>
      <c r="D237" s="19"/>
      <c r="E237" s="70"/>
      <c r="F237" s="113"/>
      <c r="G237" s="114"/>
      <c r="H237" s="115"/>
      <c r="I237" s="70">
        <f>ИЮЛ.25!I237+F237-E237</f>
        <v>-1350</v>
      </c>
    </row>
    <row r="238" spans="1:9">
      <c r="A238" s="23"/>
      <c r="B238" s="133">
        <f t="shared" si="3"/>
        <v>232</v>
      </c>
      <c r="C238" s="73"/>
      <c r="D238" s="19"/>
      <c r="E238" s="70"/>
      <c r="F238" s="113"/>
      <c r="G238" s="114"/>
      <c r="H238" s="115"/>
      <c r="I238" s="70">
        <f>ИЮЛ.25!I238+F238-E238</f>
        <v>-1350</v>
      </c>
    </row>
    <row r="239" spans="1:9">
      <c r="A239" s="23"/>
      <c r="B239" s="133">
        <f t="shared" si="3"/>
        <v>233</v>
      </c>
      <c r="C239" s="73"/>
      <c r="D239" s="19"/>
      <c r="E239" s="70"/>
      <c r="F239" s="113"/>
      <c r="G239" s="114"/>
      <c r="H239" s="115"/>
      <c r="I239" s="70">
        <f>ИЮЛ.25!I239+F239-E239</f>
        <v>-1350</v>
      </c>
    </row>
    <row r="240" spans="1:9">
      <c r="A240" s="23"/>
      <c r="B240" s="133">
        <f t="shared" si="3"/>
        <v>234</v>
      </c>
      <c r="C240" s="73"/>
      <c r="D240" s="19"/>
      <c r="E240" s="70"/>
      <c r="F240" s="113"/>
      <c r="G240" s="114"/>
      <c r="H240" s="115"/>
      <c r="I240" s="70">
        <f>ИЮЛ.25!I240+F240-E240</f>
        <v>-1350</v>
      </c>
    </row>
    <row r="241" spans="1:10">
      <c r="A241" s="23"/>
      <c r="B241" s="133">
        <f t="shared" si="3"/>
        <v>235</v>
      </c>
      <c r="C241" s="73"/>
      <c r="D241" s="19"/>
      <c r="E241" s="70"/>
      <c r="F241" s="113"/>
      <c r="G241" s="114"/>
      <c r="H241" s="115"/>
      <c r="I241" s="70">
        <f>ИЮЛ.25!I241+F241-E241</f>
        <v>-1350</v>
      </c>
    </row>
    <row r="242" spans="1:10">
      <c r="A242" s="23"/>
      <c r="B242" s="133">
        <f t="shared" si="3"/>
        <v>236</v>
      </c>
      <c r="C242" s="73"/>
      <c r="D242" s="19"/>
      <c r="E242" s="70"/>
      <c r="F242" s="113"/>
      <c r="G242" s="114"/>
      <c r="H242" s="115"/>
      <c r="I242" s="70">
        <f>ИЮЛ.25!I242+F242-E242</f>
        <v>-1350</v>
      </c>
    </row>
    <row r="243" spans="1:10">
      <c r="A243" s="23"/>
      <c r="B243" s="133">
        <f t="shared" si="3"/>
        <v>237</v>
      </c>
      <c r="C243" s="73"/>
      <c r="D243" s="19"/>
      <c r="E243" s="70"/>
      <c r="F243" s="113"/>
      <c r="G243" s="114"/>
      <c r="H243" s="115"/>
      <c r="I243" s="70">
        <f>ИЮЛ.25!I243+F243-E243</f>
        <v>-1350</v>
      </c>
    </row>
    <row r="244" spans="1:10">
      <c r="A244" s="23"/>
      <c r="B244" s="133">
        <f t="shared" si="3"/>
        <v>238</v>
      </c>
      <c r="C244" s="73"/>
      <c r="D244" s="19"/>
      <c r="E244" s="70"/>
      <c r="F244" s="113"/>
      <c r="G244" s="114"/>
      <c r="H244" s="115"/>
      <c r="I244" s="70">
        <f>ИЮЛ.25!I244+F244-E244</f>
        <v>-1350</v>
      </c>
    </row>
    <row r="245" spans="1:10">
      <c r="A245" s="23"/>
      <c r="B245" s="133">
        <f t="shared" si="3"/>
        <v>239</v>
      </c>
      <c r="C245" s="73"/>
      <c r="D245" s="19"/>
      <c r="E245" s="70"/>
      <c r="F245" s="113"/>
      <c r="G245" s="114"/>
      <c r="H245" s="115"/>
      <c r="I245" s="70">
        <f>ИЮЛ.25!I245+F245-E245</f>
        <v>-1350</v>
      </c>
    </row>
    <row r="246" spans="1:10">
      <c r="A246" s="23"/>
      <c r="B246" s="133">
        <f t="shared" si="3"/>
        <v>240</v>
      </c>
      <c r="C246" s="73"/>
      <c r="D246" s="19"/>
      <c r="E246" s="70"/>
      <c r="F246" s="113"/>
      <c r="G246" s="114"/>
      <c r="H246" s="115"/>
      <c r="I246" s="70">
        <f>ИЮЛ.25!I246+F246-E246</f>
        <v>-1350</v>
      </c>
    </row>
    <row r="247" spans="1:10">
      <c r="A247" s="23"/>
      <c r="B247" s="169">
        <v>241</v>
      </c>
      <c r="C247" s="73"/>
      <c r="D247" s="19"/>
      <c r="E247" s="70"/>
      <c r="F247" s="113"/>
      <c r="G247" s="114"/>
      <c r="H247" s="115"/>
      <c r="I247" s="70">
        <f>ИЮЛ.25!I247+F247-E247</f>
        <v>-1350</v>
      </c>
    </row>
    <row r="248" spans="1:10">
      <c r="A248" s="27"/>
      <c r="B248" s="133" t="s">
        <v>23</v>
      </c>
      <c r="C248" s="73"/>
      <c r="D248" s="19"/>
      <c r="E248" s="70"/>
      <c r="F248" s="113"/>
      <c r="G248" s="114"/>
      <c r="H248" s="115"/>
      <c r="I248" s="70">
        <f>ИЮЛ.25!I248+F248-E248</f>
        <v>-2700</v>
      </c>
    </row>
    <row r="249" spans="1:10">
      <c r="A249" s="27"/>
      <c r="B249" s="133" t="s">
        <v>24</v>
      </c>
      <c r="C249" s="73"/>
      <c r="D249" s="19"/>
      <c r="E249" s="70"/>
      <c r="F249" s="113"/>
      <c r="G249" s="114"/>
      <c r="H249" s="115"/>
      <c r="I249" s="70">
        <f>ИЮЛ.25!I249+F249-E249</f>
        <v>0</v>
      </c>
    </row>
    <row r="250" spans="1:10">
      <c r="A250" s="27"/>
      <c r="B250" s="133">
        <f>243+1</f>
        <v>244</v>
      </c>
      <c r="C250" s="73"/>
      <c r="D250" s="19"/>
      <c r="E250" s="70"/>
      <c r="F250" s="113"/>
      <c r="G250" s="114"/>
      <c r="H250" s="115"/>
      <c r="I250" s="70">
        <f>ИЮЛ.25!I250+F250-E250</f>
        <v>0</v>
      </c>
    </row>
    <row r="251" spans="1:10">
      <c r="A251" s="27"/>
      <c r="B251" s="133">
        <f t="shared" ref="B251:B271" si="4">B250+1</f>
        <v>245</v>
      </c>
      <c r="C251" s="73"/>
      <c r="D251" s="19"/>
      <c r="E251" s="70"/>
      <c r="F251" s="113"/>
      <c r="G251" s="114"/>
      <c r="H251" s="115"/>
      <c r="I251" s="70">
        <f>ИЮЛ.25!I251+F251-E251</f>
        <v>-1350</v>
      </c>
    </row>
    <row r="252" spans="1:10">
      <c r="A252" s="27"/>
      <c r="B252" s="133">
        <f t="shared" si="4"/>
        <v>246</v>
      </c>
      <c r="C252" s="73"/>
      <c r="D252" s="19"/>
      <c r="E252" s="70"/>
      <c r="F252" s="113"/>
      <c r="G252" s="114"/>
      <c r="H252" s="115"/>
      <c r="I252" s="70">
        <f>ИЮЛ.25!I252+F252-E252</f>
        <v>0</v>
      </c>
    </row>
    <row r="253" spans="1:10">
      <c r="A253" s="27"/>
      <c r="B253" s="133">
        <f t="shared" si="4"/>
        <v>247</v>
      </c>
      <c r="C253" s="73"/>
      <c r="D253" s="19"/>
      <c r="E253" s="70"/>
      <c r="F253" s="113"/>
      <c r="G253" s="114"/>
      <c r="H253" s="115"/>
      <c r="I253" s="70">
        <f>ИЮЛ.25!I253+F253-E253</f>
        <v>1450</v>
      </c>
    </row>
    <row r="254" spans="1:10">
      <c r="A254" s="27"/>
      <c r="B254" s="133">
        <f t="shared" si="4"/>
        <v>248</v>
      </c>
      <c r="C254" s="73"/>
      <c r="D254" s="19"/>
      <c r="E254" s="70"/>
      <c r="F254" s="113"/>
      <c r="G254" s="114"/>
      <c r="H254" s="115"/>
      <c r="I254" s="70">
        <f>ИЮЛ.25!I254+F254-E254</f>
        <v>0</v>
      </c>
    </row>
    <row r="255" spans="1:10">
      <c r="A255" s="27"/>
      <c r="B255" s="133">
        <f t="shared" si="4"/>
        <v>249</v>
      </c>
      <c r="C255" s="73"/>
      <c r="D255" s="19"/>
      <c r="E255" s="70"/>
      <c r="F255" s="113"/>
      <c r="G255" s="114"/>
      <c r="H255" s="115"/>
      <c r="I255" s="70">
        <f>ИЮЛ.25!I255+F255-E255</f>
        <v>-1350</v>
      </c>
    </row>
    <row r="256" spans="1:10">
      <c r="A256" s="27"/>
      <c r="B256" s="133">
        <f t="shared" si="4"/>
        <v>250</v>
      </c>
      <c r="C256" s="73"/>
      <c r="D256" s="19"/>
      <c r="E256" s="70"/>
      <c r="F256" s="113"/>
      <c r="G256" s="114"/>
      <c r="H256" s="115"/>
      <c r="I256" s="70">
        <f>ИЮЛ.25!I256+F256-E256</f>
        <v>-1350</v>
      </c>
      <c r="J256" s="178"/>
    </row>
    <row r="257" spans="1:10">
      <c r="A257" s="27"/>
      <c r="B257" s="133">
        <f t="shared" si="4"/>
        <v>251</v>
      </c>
      <c r="C257" s="73"/>
      <c r="D257" s="19"/>
      <c r="E257" s="70"/>
      <c r="F257" s="113"/>
      <c r="G257" s="114"/>
      <c r="H257" s="115"/>
      <c r="I257" s="70">
        <f>ИЮЛ.25!I257+F257-E257</f>
        <v>-1350</v>
      </c>
    </row>
    <row r="258" spans="1:10">
      <c r="A258" s="27"/>
      <c r="B258" s="133">
        <f t="shared" si="4"/>
        <v>252</v>
      </c>
      <c r="C258" s="73"/>
      <c r="D258" s="19"/>
      <c r="E258" s="70"/>
      <c r="F258" s="113"/>
      <c r="G258" s="114"/>
      <c r="H258" s="115"/>
      <c r="I258" s="70">
        <f>ИЮЛ.25!I258+F258-E258</f>
        <v>-1350</v>
      </c>
    </row>
    <row r="259" spans="1:10">
      <c r="A259" s="27"/>
      <c r="B259" s="133">
        <f t="shared" si="4"/>
        <v>253</v>
      </c>
      <c r="C259" s="73"/>
      <c r="D259" s="19"/>
      <c r="E259" s="70"/>
      <c r="F259" s="113"/>
      <c r="G259" s="114"/>
      <c r="H259" s="115"/>
      <c r="I259" s="70">
        <f>ИЮЛ.25!I259+F259-E259</f>
        <v>0</v>
      </c>
    </row>
    <row r="260" spans="1:10">
      <c r="A260" s="27"/>
      <c r="B260" s="133">
        <f t="shared" si="4"/>
        <v>254</v>
      </c>
      <c r="C260" s="73"/>
      <c r="D260" s="19"/>
      <c r="E260" s="70"/>
      <c r="F260" s="113"/>
      <c r="G260" s="114"/>
      <c r="H260" s="115"/>
      <c r="I260" s="70">
        <f>ИЮЛ.25!I260+F260-E260</f>
        <v>-1350</v>
      </c>
    </row>
    <row r="261" spans="1:10">
      <c r="A261" s="27"/>
      <c r="B261" s="133">
        <v>256</v>
      </c>
      <c r="C261" s="73"/>
      <c r="D261" s="19"/>
      <c r="E261" s="70"/>
      <c r="F261" s="113"/>
      <c r="G261" s="114"/>
      <c r="H261" s="115"/>
      <c r="I261" s="70">
        <f>ИЮЛ.25!I261+F261-E261</f>
        <v>-1350</v>
      </c>
      <c r="J261" s="178"/>
    </row>
    <row r="262" spans="1:10">
      <c r="A262" s="27"/>
      <c r="B262" s="133">
        <v>258</v>
      </c>
      <c r="C262" s="73"/>
      <c r="D262" s="19"/>
      <c r="E262" s="70"/>
      <c r="F262" s="113"/>
      <c r="G262" s="114"/>
      <c r="H262" s="115"/>
      <c r="I262" s="70">
        <f>ИЮЛ.25!I262+F262-E262</f>
        <v>-1350</v>
      </c>
    </row>
    <row r="263" spans="1:10">
      <c r="A263" s="27"/>
      <c r="B263" s="133">
        <f t="shared" si="4"/>
        <v>259</v>
      </c>
      <c r="C263" s="73"/>
      <c r="D263" s="19"/>
      <c r="E263" s="70"/>
      <c r="F263" s="113"/>
      <c r="G263" s="114"/>
      <c r="H263" s="115"/>
      <c r="I263" s="70">
        <f>ИЮЛ.25!I263+F263-E263</f>
        <v>0</v>
      </c>
    </row>
    <row r="264" spans="1:10">
      <c r="A264" s="27"/>
      <c r="B264" s="133">
        <f t="shared" si="4"/>
        <v>260</v>
      </c>
      <c r="C264" s="73"/>
      <c r="D264" s="19"/>
      <c r="E264" s="70"/>
      <c r="F264" s="113"/>
      <c r="G264" s="114"/>
      <c r="H264" s="115"/>
      <c r="I264" s="70">
        <f>ИЮЛ.25!I264+F264-E264</f>
        <v>-1350</v>
      </c>
    </row>
    <row r="265" spans="1:10">
      <c r="A265" s="27"/>
      <c r="B265" s="133">
        <f t="shared" si="4"/>
        <v>261</v>
      </c>
      <c r="C265" s="73"/>
      <c r="D265" s="19"/>
      <c r="E265" s="70"/>
      <c r="F265" s="113"/>
      <c r="G265" s="114"/>
      <c r="H265" s="115"/>
      <c r="I265" s="70">
        <f>ИЮЛ.25!I265+F265-E265</f>
        <v>0</v>
      </c>
    </row>
    <row r="266" spans="1:10">
      <c r="A266" s="27"/>
      <c r="B266" s="133">
        <f t="shared" si="4"/>
        <v>262</v>
      </c>
      <c r="C266" s="73"/>
      <c r="D266" s="19"/>
      <c r="E266" s="70"/>
      <c r="F266" s="113"/>
      <c r="G266" s="114"/>
      <c r="H266" s="115"/>
      <c r="I266" s="70">
        <f>ИЮЛ.25!I266+F266-E266</f>
        <v>0</v>
      </c>
    </row>
    <row r="267" spans="1:10">
      <c r="A267" s="27"/>
      <c r="B267" s="133">
        <f t="shared" si="4"/>
        <v>263</v>
      </c>
      <c r="C267" s="73"/>
      <c r="D267" s="19"/>
      <c r="E267" s="70"/>
      <c r="F267" s="113"/>
      <c r="G267" s="114"/>
      <c r="H267" s="115"/>
      <c r="I267" s="70">
        <f>ИЮЛ.25!I267+F267-E267</f>
        <v>-1350</v>
      </c>
    </row>
    <row r="268" spans="1:10">
      <c r="A268" s="27"/>
      <c r="B268" s="133">
        <f t="shared" si="4"/>
        <v>264</v>
      </c>
      <c r="C268" s="73"/>
      <c r="D268" s="19"/>
      <c r="E268" s="70"/>
      <c r="F268" s="113"/>
      <c r="G268" s="114"/>
      <c r="H268" s="115"/>
      <c r="I268" s="70">
        <f>ИЮЛ.25!I268+F268-E268</f>
        <v>-1350</v>
      </c>
    </row>
    <row r="269" spans="1:10">
      <c r="A269" s="27"/>
      <c r="B269" s="133">
        <f t="shared" si="4"/>
        <v>265</v>
      </c>
      <c r="C269" s="73"/>
      <c r="D269" s="19"/>
      <c r="E269" s="70"/>
      <c r="F269" s="113"/>
      <c r="G269" s="114"/>
      <c r="H269" s="115"/>
      <c r="I269" s="70">
        <f>ИЮЛ.25!I269+F269-E269</f>
        <v>-1350</v>
      </c>
    </row>
    <row r="270" spans="1:10">
      <c r="A270" s="27"/>
      <c r="B270" s="133">
        <f t="shared" si="4"/>
        <v>266</v>
      </c>
      <c r="C270" s="81"/>
      <c r="D270" s="19"/>
      <c r="E270" s="70"/>
      <c r="F270" s="113"/>
      <c r="G270" s="114"/>
      <c r="H270" s="115"/>
      <c r="I270" s="70">
        <f>ИЮЛ.25!I270+F270-E270</f>
        <v>-1350</v>
      </c>
    </row>
    <row r="271" spans="1:10">
      <c r="A271" s="27"/>
      <c r="B271" s="126">
        <f t="shared" si="4"/>
        <v>267</v>
      </c>
      <c r="C271" s="81"/>
      <c r="D271" s="19"/>
      <c r="E271" s="70"/>
      <c r="F271" s="113"/>
      <c r="G271" s="114"/>
      <c r="H271" s="115"/>
      <c r="I271" s="70">
        <f>ИЮЛ.25!I271+F271-E271</f>
        <v>-1350</v>
      </c>
    </row>
    <row r="272" spans="1:10">
      <c r="A272" s="23"/>
      <c r="B272" s="133">
        <v>268</v>
      </c>
      <c r="C272" s="81"/>
      <c r="D272" s="19"/>
      <c r="E272" s="70"/>
      <c r="F272" s="113"/>
      <c r="G272" s="114"/>
      <c r="H272" s="115"/>
      <c r="I272" s="70">
        <f>ИЮЛ.25!I272+F272-E272</f>
        <v>-1350</v>
      </c>
    </row>
    <row r="273" spans="1:9">
      <c r="A273" s="23"/>
      <c r="B273" s="133">
        <v>269</v>
      </c>
      <c r="C273" s="81"/>
      <c r="D273" s="19"/>
      <c r="E273" s="70"/>
      <c r="F273" s="113"/>
      <c r="G273" s="114"/>
      <c r="H273" s="115"/>
      <c r="I273" s="70">
        <f>ИЮЛ.25!I273+F273-E273</f>
        <v>-1350</v>
      </c>
    </row>
    <row r="274" spans="1:9">
      <c r="A274" s="23"/>
      <c r="B274" s="133" t="s">
        <v>25</v>
      </c>
      <c r="C274" s="81"/>
      <c r="D274" s="19"/>
      <c r="E274" s="70"/>
      <c r="F274" s="113"/>
      <c r="G274" s="114"/>
      <c r="H274" s="115"/>
      <c r="I274" s="70">
        <f>ИЮЛ.25!I274+F274-E274</f>
        <v>-2700</v>
      </c>
    </row>
    <row r="275" spans="1:9">
      <c r="A275" s="23"/>
      <c r="B275" s="133">
        <v>272</v>
      </c>
      <c r="C275" s="81"/>
      <c r="D275" s="19"/>
      <c r="E275" s="70"/>
      <c r="F275" s="113"/>
      <c r="G275" s="114"/>
      <c r="H275" s="115"/>
      <c r="I275" s="70">
        <f>ИЮЛ.25!I275+F275-E275</f>
        <v>-1350</v>
      </c>
    </row>
    <row r="276" spans="1:9">
      <c r="A276" s="23"/>
      <c r="B276" s="133">
        <f>B275+1</f>
        <v>273</v>
      </c>
      <c r="C276" s="81"/>
      <c r="D276" s="19"/>
      <c r="E276" s="70"/>
      <c r="F276" s="113"/>
      <c r="G276" s="114"/>
      <c r="H276" s="115"/>
      <c r="I276" s="70">
        <f>ИЮЛ.25!I276+F276-E276</f>
        <v>-1350</v>
      </c>
    </row>
    <row r="277" spans="1:9">
      <c r="A277" s="23"/>
      <c r="B277" s="133">
        <f>B276+1</f>
        <v>274</v>
      </c>
      <c r="C277" s="81"/>
      <c r="D277" s="19"/>
      <c r="E277" s="70"/>
      <c r="F277" s="113"/>
      <c r="G277" s="114"/>
      <c r="H277" s="115"/>
      <c r="I277" s="70">
        <f>ИЮЛ.25!I277+F277-E277</f>
        <v>0</v>
      </c>
    </row>
    <row r="278" spans="1:9">
      <c r="A278" s="23"/>
      <c r="B278" s="133">
        <f>B277+1</f>
        <v>275</v>
      </c>
      <c r="C278" s="81"/>
      <c r="D278" s="19"/>
      <c r="E278" s="70"/>
      <c r="F278" s="113"/>
      <c r="G278" s="114"/>
      <c r="H278" s="115"/>
      <c r="I278" s="70">
        <f>ИЮЛ.25!I278+F278-E278</f>
        <v>0</v>
      </c>
    </row>
    <row r="279" spans="1:9">
      <c r="A279" s="23"/>
      <c r="B279" s="133">
        <f>B278+1</f>
        <v>276</v>
      </c>
      <c r="C279" s="81"/>
      <c r="D279" s="19"/>
      <c r="E279" s="70"/>
      <c r="F279" s="113"/>
      <c r="G279" s="114"/>
      <c r="H279" s="115"/>
      <c r="I279" s="70">
        <f>ИЮЛ.25!I279+F279-E279</f>
        <v>-1350</v>
      </c>
    </row>
    <row r="280" spans="1:9">
      <c r="A280" s="23"/>
      <c r="B280" s="133">
        <v>277</v>
      </c>
      <c r="C280" s="81"/>
      <c r="D280" s="19"/>
      <c r="E280" s="70"/>
      <c r="F280" s="113"/>
      <c r="G280" s="114"/>
      <c r="H280" s="115"/>
      <c r="I280" s="70">
        <f>ИЮЛ.25!I280+F280-E280</f>
        <v>-1350</v>
      </c>
    </row>
    <row r="281" spans="1:9">
      <c r="A281" s="23"/>
      <c r="B281" s="133">
        <v>278</v>
      </c>
      <c r="C281" s="81"/>
      <c r="D281" s="19"/>
      <c r="E281" s="70"/>
      <c r="F281" s="113"/>
      <c r="G281" s="114"/>
      <c r="H281" s="115"/>
      <c r="I281" s="70">
        <f>ИЮЛ.25!I281+F281-E281</f>
        <v>-1350</v>
      </c>
    </row>
    <row r="282" spans="1:9">
      <c r="A282" s="23"/>
      <c r="B282" s="133" t="s">
        <v>37</v>
      </c>
      <c r="C282" s="81"/>
      <c r="D282" s="19"/>
      <c r="E282" s="70"/>
      <c r="F282" s="113"/>
      <c r="G282" s="114"/>
      <c r="H282" s="115"/>
      <c r="I282" s="70">
        <f>ИЮЛ.25!I282+F282-E282</f>
        <v>-1350</v>
      </c>
    </row>
    <row r="283" spans="1:9">
      <c r="A283" s="23"/>
      <c r="B283" s="133" t="s">
        <v>36</v>
      </c>
      <c r="C283" s="81"/>
      <c r="D283" s="19"/>
      <c r="E283" s="70"/>
      <c r="F283" s="113"/>
      <c r="G283" s="114"/>
      <c r="H283" s="115"/>
      <c r="I283" s="70">
        <f>ИЮЛ.25!I283+F283-E283</f>
        <v>-1350</v>
      </c>
    </row>
    <row r="284" spans="1:9">
      <c r="A284" s="23"/>
      <c r="B284" s="151">
        <v>280</v>
      </c>
      <c r="C284" s="81"/>
      <c r="D284" s="19"/>
      <c r="E284" s="70"/>
      <c r="F284" s="113"/>
      <c r="G284" s="114"/>
      <c r="H284" s="115"/>
      <c r="I284" s="70">
        <f>ИЮЛ.25!I284+F284-E284</f>
        <v>-1350</v>
      </c>
    </row>
    <row r="285" spans="1:9">
      <c r="A285" s="23"/>
      <c r="B285" s="133">
        <v>281</v>
      </c>
      <c r="C285" s="81"/>
      <c r="D285" s="19"/>
      <c r="E285" s="70"/>
      <c r="F285" s="113"/>
      <c r="G285" s="114"/>
      <c r="H285" s="115"/>
      <c r="I285" s="70">
        <f>ИЮЛ.25!I285+F285-E285</f>
        <v>-1350</v>
      </c>
    </row>
    <row r="286" spans="1:9">
      <c r="A286" s="23"/>
      <c r="B286" s="133">
        <v>282</v>
      </c>
      <c r="C286" s="81"/>
      <c r="D286" s="19"/>
      <c r="E286" s="70"/>
      <c r="F286" s="113"/>
      <c r="G286" s="114"/>
      <c r="H286" s="115"/>
      <c r="I286" s="70">
        <f>ИЮЛ.25!I286+F286-E286</f>
        <v>-1350</v>
      </c>
    </row>
    <row r="287" spans="1:9">
      <c r="A287" s="27"/>
      <c r="B287" s="133">
        <v>283</v>
      </c>
      <c r="C287" s="81"/>
      <c r="D287" s="19"/>
      <c r="E287" s="70"/>
      <c r="F287" s="113"/>
      <c r="G287" s="114"/>
      <c r="H287" s="115"/>
      <c r="I287" s="70">
        <f>ИЮЛ.25!I287+F287-E287</f>
        <v>-1350</v>
      </c>
    </row>
    <row r="288" spans="1:9">
      <c r="A288" s="27"/>
      <c r="B288" s="133">
        <v>284</v>
      </c>
      <c r="C288" s="81"/>
      <c r="D288" s="19"/>
      <c r="E288" s="70"/>
      <c r="F288" s="113"/>
      <c r="G288" s="114"/>
      <c r="H288" s="115"/>
      <c r="I288" s="70">
        <f>ИЮЛ.25!I288+F288-E288</f>
        <v>-1350</v>
      </c>
    </row>
    <row r="289" spans="1:9">
      <c r="A289" s="27"/>
      <c r="B289" s="133">
        <f>B288+1</f>
        <v>285</v>
      </c>
      <c r="C289" s="81"/>
      <c r="D289" s="19"/>
      <c r="E289" s="70"/>
      <c r="F289" s="113"/>
      <c r="G289" s="114"/>
      <c r="H289" s="115"/>
      <c r="I289" s="70">
        <f>ИЮЛ.25!I289+F289-E289</f>
        <v>0</v>
      </c>
    </row>
    <row r="290" spans="1:9">
      <c r="A290" s="27"/>
      <c r="B290" s="133">
        <f>B289+1</f>
        <v>286</v>
      </c>
      <c r="C290" s="81"/>
      <c r="D290" s="19"/>
      <c r="E290" s="70"/>
      <c r="F290" s="113"/>
      <c r="G290" s="114"/>
      <c r="H290" s="115"/>
      <c r="I290" s="70">
        <f>ИЮЛ.25!I290+F290-E290</f>
        <v>-1350</v>
      </c>
    </row>
    <row r="291" spans="1:9">
      <c r="A291" s="27"/>
      <c r="B291" s="133">
        <f>B290+1</f>
        <v>287</v>
      </c>
      <c r="C291" s="84"/>
      <c r="D291" s="19"/>
      <c r="E291" s="70"/>
      <c r="F291" s="113"/>
      <c r="G291" s="114"/>
      <c r="H291" s="115"/>
      <c r="I291" s="70">
        <f>ИЮЛ.25!I291+F291-E291</f>
        <v>0</v>
      </c>
    </row>
    <row r="292" spans="1:9">
      <c r="A292" s="27"/>
      <c r="B292" s="133">
        <f>288.289</f>
        <v>288.28899999999999</v>
      </c>
      <c r="C292" s="81"/>
      <c r="D292" s="19"/>
      <c r="E292" s="70"/>
      <c r="F292" s="113"/>
      <c r="G292" s="114"/>
      <c r="H292" s="115"/>
      <c r="I292" s="70">
        <f>ИЮЛ.25!I292+F292-E292</f>
        <v>-2700</v>
      </c>
    </row>
    <row r="293" spans="1:9">
      <c r="A293" s="27"/>
      <c r="B293" s="133">
        <v>290</v>
      </c>
      <c r="C293" s="81"/>
      <c r="D293" s="19"/>
      <c r="E293" s="70"/>
      <c r="F293" s="113"/>
      <c r="G293" s="114"/>
      <c r="H293" s="115"/>
      <c r="I293" s="70">
        <f>ИЮЛ.25!I293+F293-E293</f>
        <v>0</v>
      </c>
    </row>
    <row r="294" spans="1:9">
      <c r="A294" s="27"/>
      <c r="B294" s="133">
        <f>B293+1</f>
        <v>291</v>
      </c>
      <c r="C294" s="81"/>
      <c r="D294" s="19"/>
      <c r="E294" s="70"/>
      <c r="F294" s="113"/>
      <c r="G294" s="114"/>
      <c r="H294" s="115"/>
      <c r="I294" s="70">
        <f>ИЮЛ.25!I294+F294-E294</f>
        <v>0</v>
      </c>
    </row>
    <row r="295" spans="1:9">
      <c r="A295" s="23"/>
      <c r="B295" s="133">
        <v>292</v>
      </c>
      <c r="C295" s="81"/>
      <c r="D295" s="19"/>
      <c r="E295" s="70"/>
      <c r="F295" s="113"/>
      <c r="G295" s="114"/>
      <c r="H295" s="115"/>
      <c r="I295" s="70">
        <f>ИЮЛ.25!I295+F295-E295</f>
        <v>0</v>
      </c>
    </row>
    <row r="296" spans="1:9">
      <c r="A296" s="23"/>
      <c r="B296" s="133">
        <f>B295+1</f>
        <v>293</v>
      </c>
      <c r="C296" s="81"/>
      <c r="D296" s="19"/>
      <c r="E296" s="70"/>
      <c r="F296" s="113"/>
      <c r="G296" s="114"/>
      <c r="H296" s="115"/>
      <c r="I296" s="70">
        <f>ИЮЛ.25!I296+F296-E296</f>
        <v>-1350</v>
      </c>
    </row>
    <row r="297" spans="1:9">
      <c r="A297" s="23"/>
      <c r="B297" s="133">
        <f t="shared" ref="B297:B352" si="5">B296+1</f>
        <v>294</v>
      </c>
      <c r="C297" s="81"/>
      <c r="D297" s="19"/>
      <c r="E297" s="70"/>
      <c r="F297" s="113"/>
      <c r="G297" s="114"/>
      <c r="H297" s="115"/>
      <c r="I297" s="70">
        <f>ИЮЛ.25!I297+F297-E297</f>
        <v>-1350</v>
      </c>
    </row>
    <row r="298" spans="1:9">
      <c r="A298" s="23"/>
      <c r="B298" s="133">
        <f t="shared" si="5"/>
        <v>295</v>
      </c>
      <c r="C298" s="81"/>
      <c r="D298" s="19"/>
      <c r="E298" s="70"/>
      <c r="F298" s="113"/>
      <c r="G298" s="114"/>
      <c r="H298" s="115"/>
      <c r="I298" s="70">
        <f>ИЮЛ.25!I298+F298-E298</f>
        <v>-1350</v>
      </c>
    </row>
    <row r="299" spans="1:9">
      <c r="A299" s="23"/>
      <c r="B299" s="133">
        <f t="shared" si="5"/>
        <v>296</v>
      </c>
      <c r="C299" s="81"/>
      <c r="D299" s="19"/>
      <c r="E299" s="70"/>
      <c r="F299" s="113"/>
      <c r="G299" s="114"/>
      <c r="H299" s="115"/>
      <c r="I299" s="70">
        <f>ИЮЛ.25!I299+F299-E299</f>
        <v>0</v>
      </c>
    </row>
    <row r="300" spans="1:9">
      <c r="A300" s="23"/>
      <c r="B300" s="133">
        <f t="shared" si="5"/>
        <v>297</v>
      </c>
      <c r="C300" s="81"/>
      <c r="D300" s="19"/>
      <c r="E300" s="70"/>
      <c r="F300" s="113"/>
      <c r="G300" s="114"/>
      <c r="H300" s="115"/>
      <c r="I300" s="70">
        <f>ИЮЛ.25!I300+F300-E300</f>
        <v>0</v>
      </c>
    </row>
    <row r="301" spans="1:9">
      <c r="A301" s="23"/>
      <c r="B301" s="133">
        <f t="shared" si="5"/>
        <v>298</v>
      </c>
      <c r="C301" s="81"/>
      <c r="D301" s="19"/>
      <c r="E301" s="70"/>
      <c r="F301" s="113"/>
      <c r="G301" s="114"/>
      <c r="H301" s="115"/>
      <c r="I301" s="70">
        <f>ИЮЛ.25!I301+F301-E301</f>
        <v>0</v>
      </c>
    </row>
    <row r="302" spans="1:9">
      <c r="A302" s="23"/>
      <c r="B302" s="133">
        <f t="shared" si="5"/>
        <v>299</v>
      </c>
      <c r="C302" s="81"/>
      <c r="D302" s="19"/>
      <c r="E302" s="70"/>
      <c r="F302" s="113"/>
      <c r="G302" s="114"/>
      <c r="H302" s="115"/>
      <c r="I302" s="70">
        <f>ИЮЛ.25!I302+F302-E302</f>
        <v>0</v>
      </c>
    </row>
    <row r="303" spans="1:9">
      <c r="A303" s="23"/>
      <c r="B303" s="133">
        <f t="shared" si="5"/>
        <v>300</v>
      </c>
      <c r="C303" s="81"/>
      <c r="D303" s="19"/>
      <c r="E303" s="70"/>
      <c r="F303" s="113"/>
      <c r="G303" s="114"/>
      <c r="H303" s="115"/>
      <c r="I303" s="70">
        <f>ИЮЛ.25!I303+F303-E303</f>
        <v>-1350</v>
      </c>
    </row>
    <row r="304" spans="1:9">
      <c r="A304" s="23"/>
      <c r="B304" s="133">
        <f t="shared" si="5"/>
        <v>301</v>
      </c>
      <c r="C304" s="81"/>
      <c r="D304" s="19"/>
      <c r="E304" s="70"/>
      <c r="F304" s="113"/>
      <c r="G304" s="114"/>
      <c r="H304" s="115"/>
      <c r="I304" s="70">
        <f>ИЮЛ.25!I304+F304-E304</f>
        <v>-1350</v>
      </c>
    </row>
    <row r="305" spans="1:9">
      <c r="A305" s="23"/>
      <c r="B305" s="133">
        <f t="shared" si="5"/>
        <v>302</v>
      </c>
      <c r="C305" s="81"/>
      <c r="D305" s="19"/>
      <c r="E305" s="70"/>
      <c r="F305" s="113"/>
      <c r="G305" s="114"/>
      <c r="H305" s="115"/>
      <c r="I305" s="70">
        <f>ИЮЛ.25!I305+F305-E305</f>
        <v>-1350</v>
      </c>
    </row>
    <row r="306" spans="1:9">
      <c r="A306" s="23"/>
      <c r="B306" s="133">
        <f t="shared" si="5"/>
        <v>303</v>
      </c>
      <c r="C306" s="81"/>
      <c r="D306" s="19"/>
      <c r="E306" s="70"/>
      <c r="F306" s="113"/>
      <c r="G306" s="114"/>
      <c r="H306" s="115"/>
      <c r="I306" s="70">
        <f>ИЮЛ.25!I306+F306-E306</f>
        <v>-1350</v>
      </c>
    </row>
    <row r="307" spans="1:9">
      <c r="A307" s="23"/>
      <c r="B307" s="133">
        <f t="shared" si="5"/>
        <v>304</v>
      </c>
      <c r="C307" s="81"/>
      <c r="D307" s="19"/>
      <c r="E307" s="70"/>
      <c r="F307" s="113"/>
      <c r="G307" s="114"/>
      <c r="H307" s="115"/>
      <c r="I307" s="70">
        <f>ИЮЛ.25!I307+F307-E307</f>
        <v>-1350</v>
      </c>
    </row>
    <row r="308" spans="1:9">
      <c r="A308" s="23"/>
      <c r="B308" s="133">
        <f t="shared" si="5"/>
        <v>305</v>
      </c>
      <c r="C308" s="81"/>
      <c r="D308" s="19"/>
      <c r="E308" s="70"/>
      <c r="F308" s="113"/>
      <c r="G308" s="114"/>
      <c r="H308" s="115"/>
      <c r="I308" s="70">
        <f>ИЮЛ.25!I308+F308-E308</f>
        <v>0</v>
      </c>
    </row>
    <row r="309" spans="1:9">
      <c r="A309" s="23"/>
      <c r="B309" s="133">
        <f t="shared" si="5"/>
        <v>306</v>
      </c>
      <c r="C309" s="81"/>
      <c r="D309" s="19"/>
      <c r="E309" s="70"/>
      <c r="F309" s="113"/>
      <c r="G309" s="114"/>
      <c r="H309" s="115"/>
      <c r="I309" s="70">
        <f>ИЮЛ.25!I309+F309-E309</f>
        <v>-1350</v>
      </c>
    </row>
    <row r="310" spans="1:9">
      <c r="A310" s="23"/>
      <c r="B310" s="133">
        <f t="shared" si="5"/>
        <v>307</v>
      </c>
      <c r="C310" s="81"/>
      <c r="D310" s="19"/>
      <c r="E310" s="70"/>
      <c r="F310" s="113"/>
      <c r="G310" s="114"/>
      <c r="H310" s="115"/>
      <c r="I310" s="70">
        <f>ИЮЛ.25!I310+F310-E310</f>
        <v>-1350</v>
      </c>
    </row>
    <row r="311" spans="1:9">
      <c r="A311" s="23"/>
      <c r="B311" s="133">
        <f t="shared" si="5"/>
        <v>308</v>
      </c>
      <c r="C311" s="81"/>
      <c r="D311" s="19"/>
      <c r="E311" s="70"/>
      <c r="F311" s="113"/>
      <c r="G311" s="114"/>
      <c r="H311" s="115"/>
      <c r="I311" s="70">
        <f>ИЮЛ.25!I311+F311-E311</f>
        <v>-1350</v>
      </c>
    </row>
    <row r="312" spans="1:9">
      <c r="A312" s="23"/>
      <c r="B312" s="133">
        <f t="shared" si="5"/>
        <v>309</v>
      </c>
      <c r="C312" s="81"/>
      <c r="D312" s="19"/>
      <c r="E312" s="70"/>
      <c r="F312" s="113"/>
      <c r="G312" s="114"/>
      <c r="H312" s="115"/>
      <c r="I312" s="70">
        <f>ИЮЛ.25!I312+F312-E312</f>
        <v>-1350</v>
      </c>
    </row>
    <row r="313" spans="1:9">
      <c r="A313" s="23"/>
      <c r="B313" s="133">
        <f t="shared" si="5"/>
        <v>310</v>
      </c>
      <c r="C313" s="81"/>
      <c r="D313" s="19"/>
      <c r="E313" s="70"/>
      <c r="F313" s="113"/>
      <c r="G313" s="114"/>
      <c r="H313" s="115"/>
      <c r="I313" s="70">
        <f>ИЮЛ.25!I313+F313-E313</f>
        <v>0</v>
      </c>
    </row>
    <row r="314" spans="1:9">
      <c r="A314" s="23"/>
      <c r="B314" s="133">
        <f t="shared" si="5"/>
        <v>311</v>
      </c>
      <c r="C314" s="81"/>
      <c r="D314" s="19"/>
      <c r="E314" s="70"/>
      <c r="F314" s="113"/>
      <c r="G314" s="114"/>
      <c r="H314" s="115"/>
      <c r="I314" s="70">
        <f>ИЮЛ.25!I314+F314-E314</f>
        <v>0</v>
      </c>
    </row>
    <row r="315" spans="1:9">
      <c r="A315" s="23"/>
      <c r="B315" s="133">
        <f t="shared" si="5"/>
        <v>312</v>
      </c>
      <c r="C315" s="81"/>
      <c r="D315" s="19"/>
      <c r="E315" s="70"/>
      <c r="F315" s="113"/>
      <c r="G315" s="114"/>
      <c r="H315" s="115"/>
      <c r="I315" s="70">
        <f>ИЮЛ.25!I315+F315-E315</f>
        <v>-1350</v>
      </c>
    </row>
    <row r="316" spans="1:9">
      <c r="A316" s="23"/>
      <c r="B316" s="133">
        <f t="shared" si="5"/>
        <v>313</v>
      </c>
      <c r="C316" s="81"/>
      <c r="D316" s="19"/>
      <c r="E316" s="70"/>
      <c r="F316" s="113"/>
      <c r="G316" s="114"/>
      <c r="H316" s="115"/>
      <c r="I316" s="70">
        <f>ИЮЛ.25!I316+F316-E316</f>
        <v>-1350</v>
      </c>
    </row>
    <row r="317" spans="1:9">
      <c r="A317" s="23"/>
      <c r="B317" s="133">
        <f t="shared" si="5"/>
        <v>314</v>
      </c>
      <c r="C317" s="81"/>
      <c r="D317" s="19"/>
      <c r="E317" s="70"/>
      <c r="F317" s="113"/>
      <c r="G317" s="114"/>
      <c r="H317" s="115"/>
      <c r="I317" s="70">
        <f>ИЮЛ.25!I317+F317-E317</f>
        <v>0</v>
      </c>
    </row>
    <row r="318" spans="1:9">
      <c r="A318" s="23"/>
      <c r="B318" s="133">
        <f t="shared" si="5"/>
        <v>315</v>
      </c>
      <c r="C318" s="81"/>
      <c r="D318" s="19"/>
      <c r="E318" s="70"/>
      <c r="F318" s="113"/>
      <c r="G318" s="114"/>
      <c r="H318" s="115"/>
      <c r="I318" s="70">
        <f>ИЮЛ.25!I318+F318-E318</f>
        <v>0</v>
      </c>
    </row>
    <row r="319" spans="1:9">
      <c r="A319" s="23"/>
      <c r="B319" s="133">
        <f t="shared" si="5"/>
        <v>316</v>
      </c>
      <c r="C319" s="81"/>
      <c r="D319" s="19"/>
      <c r="E319" s="70"/>
      <c r="F319" s="113"/>
      <c r="G319" s="114"/>
      <c r="H319" s="115"/>
      <c r="I319" s="70">
        <f>ИЮЛ.25!I319+F319-E319</f>
        <v>-1350</v>
      </c>
    </row>
    <row r="320" spans="1:9">
      <c r="A320" s="23"/>
      <c r="B320" s="133">
        <f t="shared" si="5"/>
        <v>317</v>
      </c>
      <c r="C320" s="77"/>
      <c r="D320" s="19"/>
      <c r="E320" s="70"/>
      <c r="F320" s="113"/>
      <c r="G320" s="114"/>
      <c r="H320" s="115"/>
      <c r="I320" s="70">
        <f>ИЮЛ.25!I320+F320-E320</f>
        <v>-1350</v>
      </c>
    </row>
    <row r="321" spans="1:9">
      <c r="A321" s="23"/>
      <c r="B321" s="133">
        <f t="shared" si="5"/>
        <v>318</v>
      </c>
      <c r="C321" s="81"/>
      <c r="D321" s="19"/>
      <c r="E321" s="70"/>
      <c r="F321" s="113"/>
      <c r="G321" s="114"/>
      <c r="H321" s="115"/>
      <c r="I321" s="70">
        <f>ИЮЛ.25!I321+F321-E321</f>
        <v>-1350</v>
      </c>
    </row>
    <row r="322" spans="1:9">
      <c r="A322" s="23"/>
      <c r="B322" s="133">
        <f t="shared" si="5"/>
        <v>319</v>
      </c>
      <c r="C322" s="81"/>
      <c r="D322" s="19"/>
      <c r="E322" s="70"/>
      <c r="F322" s="113"/>
      <c r="G322" s="114"/>
      <c r="H322" s="115"/>
      <c r="I322" s="70">
        <f>ИЮЛ.25!I322+F322-E322</f>
        <v>0</v>
      </c>
    </row>
    <row r="323" spans="1:9">
      <c r="A323" s="23"/>
      <c r="B323" s="133">
        <f t="shared" si="5"/>
        <v>320</v>
      </c>
      <c r="C323" s="81"/>
      <c r="D323" s="19"/>
      <c r="E323" s="70"/>
      <c r="F323" s="113"/>
      <c r="G323" s="114"/>
      <c r="H323" s="115"/>
      <c r="I323" s="70">
        <f>ИЮЛ.25!I323+F323-E323</f>
        <v>-1350</v>
      </c>
    </row>
    <row r="324" spans="1:9">
      <c r="A324" s="23"/>
      <c r="B324" s="133">
        <f t="shared" si="5"/>
        <v>321</v>
      </c>
      <c r="C324" s="81"/>
      <c r="D324" s="19"/>
      <c r="E324" s="70"/>
      <c r="F324" s="113"/>
      <c r="G324" s="114"/>
      <c r="H324" s="115"/>
      <c r="I324" s="70">
        <f>ИЮЛ.25!I324+F324-E324</f>
        <v>-1350</v>
      </c>
    </row>
    <row r="325" spans="1:9">
      <c r="A325" s="23"/>
      <c r="B325" s="133">
        <f t="shared" si="5"/>
        <v>322</v>
      </c>
      <c r="C325" s="81"/>
      <c r="D325" s="19"/>
      <c r="E325" s="70"/>
      <c r="F325" s="113"/>
      <c r="G325" s="114"/>
      <c r="H325" s="115"/>
      <c r="I325" s="70">
        <f>ИЮЛ.25!I325+F325-E325</f>
        <v>-1350</v>
      </c>
    </row>
    <row r="326" spans="1:9">
      <c r="A326" s="23"/>
      <c r="B326" s="133">
        <f t="shared" si="5"/>
        <v>323</v>
      </c>
      <c r="C326" s="81"/>
      <c r="D326" s="19"/>
      <c r="E326" s="70"/>
      <c r="F326" s="113"/>
      <c r="G326" s="114"/>
      <c r="H326" s="115"/>
      <c r="I326" s="70">
        <f>ИЮЛ.25!I326+F326-E326</f>
        <v>-1350</v>
      </c>
    </row>
    <row r="327" spans="1:9">
      <c r="A327" s="23"/>
      <c r="B327" s="133">
        <f t="shared" si="5"/>
        <v>324</v>
      </c>
      <c r="C327" s="81"/>
      <c r="D327" s="19"/>
      <c r="E327" s="70"/>
      <c r="F327" s="113"/>
      <c r="G327" s="114"/>
      <c r="H327" s="115"/>
      <c r="I327" s="70">
        <f>ИЮЛ.25!I327+F327-E327</f>
        <v>-1350</v>
      </c>
    </row>
    <row r="328" spans="1:9">
      <c r="A328" s="23"/>
      <c r="B328" s="133">
        <f t="shared" si="5"/>
        <v>325</v>
      </c>
      <c r="C328" s="81"/>
      <c r="D328" s="19"/>
      <c r="E328" s="70"/>
      <c r="F328" s="113"/>
      <c r="G328" s="114"/>
      <c r="H328" s="115"/>
      <c r="I328" s="70">
        <f>ИЮЛ.25!I328+F328-E328</f>
        <v>-1350</v>
      </c>
    </row>
    <row r="329" spans="1:9">
      <c r="A329" s="23"/>
      <c r="B329" s="133">
        <f t="shared" si="5"/>
        <v>326</v>
      </c>
      <c r="C329" s="81"/>
      <c r="D329" s="19"/>
      <c r="E329" s="70"/>
      <c r="F329" s="113"/>
      <c r="G329" s="114"/>
      <c r="H329" s="115"/>
      <c r="I329" s="70">
        <f>ИЮЛ.25!I329+F329-E329</f>
        <v>-1350</v>
      </c>
    </row>
    <row r="330" spans="1:9">
      <c r="A330" s="23"/>
      <c r="B330" s="133">
        <f t="shared" si="5"/>
        <v>327</v>
      </c>
      <c r="C330" s="81"/>
      <c r="D330" s="19"/>
      <c r="E330" s="70"/>
      <c r="F330" s="113"/>
      <c r="G330" s="114"/>
      <c r="H330" s="115"/>
      <c r="I330" s="70">
        <f>ИЮЛ.25!I330+F330-E330</f>
        <v>-1350</v>
      </c>
    </row>
    <row r="331" spans="1:9">
      <c r="A331" s="23"/>
      <c r="B331" s="133">
        <f t="shared" si="5"/>
        <v>328</v>
      </c>
      <c r="C331" s="81"/>
      <c r="D331" s="19"/>
      <c r="E331" s="70"/>
      <c r="F331" s="113"/>
      <c r="G331" s="114"/>
      <c r="H331" s="115"/>
      <c r="I331" s="70">
        <f>ИЮЛ.25!I331+F331-E331</f>
        <v>1350</v>
      </c>
    </row>
    <row r="332" spans="1:9">
      <c r="A332" s="23"/>
      <c r="B332" s="133">
        <f t="shared" si="5"/>
        <v>329</v>
      </c>
      <c r="C332" s="81"/>
      <c r="D332" s="19"/>
      <c r="E332" s="70"/>
      <c r="F332" s="113"/>
      <c r="G332" s="114"/>
      <c r="H332" s="115"/>
      <c r="I332" s="70">
        <f>ИЮЛ.25!I332+F332-E332</f>
        <v>-1350</v>
      </c>
    </row>
    <row r="333" spans="1:9">
      <c r="A333" s="23"/>
      <c r="B333" s="133">
        <f t="shared" si="5"/>
        <v>330</v>
      </c>
      <c r="C333" s="81"/>
      <c r="D333" s="19"/>
      <c r="E333" s="70"/>
      <c r="F333" s="113"/>
      <c r="G333" s="114"/>
      <c r="H333" s="115"/>
      <c r="I333" s="70">
        <f>ИЮЛ.25!I333+F333-E333</f>
        <v>-1350</v>
      </c>
    </row>
    <row r="334" spans="1:9">
      <c r="A334" s="23"/>
      <c r="B334" s="133">
        <f t="shared" si="5"/>
        <v>331</v>
      </c>
      <c r="C334" s="81"/>
      <c r="D334" s="19"/>
      <c r="E334" s="70"/>
      <c r="F334" s="113"/>
      <c r="G334" s="114"/>
      <c r="H334" s="115"/>
      <c r="I334" s="70">
        <f>ИЮЛ.25!I334+F334-E334</f>
        <v>-1350</v>
      </c>
    </row>
    <row r="335" spans="1:9">
      <c r="A335" s="23"/>
      <c r="B335" s="133">
        <f t="shared" si="5"/>
        <v>332</v>
      </c>
      <c r="C335" s="81"/>
      <c r="D335" s="19"/>
      <c r="E335" s="70"/>
      <c r="F335" s="113"/>
      <c r="G335" s="114"/>
      <c r="H335" s="115"/>
      <c r="I335" s="70">
        <f>ИЮЛ.25!I335+F335-E335</f>
        <v>-1350</v>
      </c>
    </row>
    <row r="336" spans="1:9">
      <c r="A336" s="23"/>
      <c r="B336" s="133">
        <f t="shared" si="5"/>
        <v>333</v>
      </c>
      <c r="C336" s="81"/>
      <c r="D336" s="19"/>
      <c r="E336" s="70"/>
      <c r="F336" s="113"/>
      <c r="G336" s="114"/>
      <c r="H336" s="115"/>
      <c r="I336" s="70">
        <f>ИЮЛ.25!I336+F336-E336</f>
        <v>-1350</v>
      </c>
    </row>
    <row r="337" spans="1:9">
      <c r="A337" s="23"/>
      <c r="B337" s="133">
        <f t="shared" si="5"/>
        <v>334</v>
      </c>
      <c r="C337" s="81"/>
      <c r="D337" s="19"/>
      <c r="E337" s="70"/>
      <c r="F337" s="113"/>
      <c r="G337" s="114"/>
      <c r="H337" s="115"/>
      <c r="I337" s="70">
        <f>ИЮЛ.25!I337+F337-E337</f>
        <v>0</v>
      </c>
    </row>
    <row r="338" spans="1:9">
      <c r="A338" s="23"/>
      <c r="B338" s="133">
        <f t="shared" si="5"/>
        <v>335</v>
      </c>
      <c r="C338" s="81"/>
      <c r="D338" s="19"/>
      <c r="E338" s="70"/>
      <c r="F338" s="113"/>
      <c r="G338" s="114"/>
      <c r="H338" s="115"/>
      <c r="I338" s="70">
        <f>ИЮЛ.25!I338+F338-E338</f>
        <v>-1350</v>
      </c>
    </row>
    <row r="339" spans="1:9">
      <c r="A339" s="23"/>
      <c r="B339" s="133">
        <f t="shared" si="5"/>
        <v>336</v>
      </c>
      <c r="C339" s="81"/>
      <c r="D339" s="19"/>
      <c r="E339" s="70"/>
      <c r="F339" s="113"/>
      <c r="G339" s="114"/>
      <c r="H339" s="115"/>
      <c r="I339" s="70">
        <f>ИЮЛ.25!I339+F339-E339</f>
        <v>1650</v>
      </c>
    </row>
    <row r="340" spans="1:9">
      <c r="A340" s="23"/>
      <c r="B340" s="133">
        <f t="shared" si="5"/>
        <v>337</v>
      </c>
      <c r="C340" s="81"/>
      <c r="D340" s="19"/>
      <c r="E340" s="70"/>
      <c r="F340" s="113"/>
      <c r="G340" s="114"/>
      <c r="H340" s="115"/>
      <c r="I340" s="70">
        <f>ИЮЛ.25!I340+F340-E340</f>
        <v>-1350</v>
      </c>
    </row>
    <row r="341" spans="1:9">
      <c r="A341" s="23"/>
      <c r="B341" s="133">
        <f t="shared" si="5"/>
        <v>338</v>
      </c>
      <c r="C341" s="81"/>
      <c r="D341" s="19"/>
      <c r="E341" s="70"/>
      <c r="F341" s="113"/>
      <c r="G341" s="114"/>
      <c r="H341" s="115"/>
      <c r="I341" s="70">
        <f>ИЮЛ.25!I341+F341-E341</f>
        <v>0</v>
      </c>
    </row>
    <row r="342" spans="1:9">
      <c r="A342" s="23"/>
      <c r="B342" s="133">
        <f t="shared" si="5"/>
        <v>339</v>
      </c>
      <c r="C342" s="81"/>
      <c r="D342" s="19"/>
      <c r="E342" s="70"/>
      <c r="F342" s="113"/>
      <c r="G342" s="114"/>
      <c r="H342" s="115"/>
      <c r="I342" s="70">
        <f>ИЮЛ.25!I342+F342-E342</f>
        <v>0</v>
      </c>
    </row>
    <row r="343" spans="1:9">
      <c r="A343" s="23"/>
      <c r="B343" s="133">
        <f t="shared" si="5"/>
        <v>340</v>
      </c>
      <c r="C343" s="81"/>
      <c r="D343" s="19"/>
      <c r="E343" s="70"/>
      <c r="F343" s="113"/>
      <c r="G343" s="114"/>
      <c r="H343" s="115"/>
      <c r="I343" s="70">
        <f>ИЮЛ.25!I343+F343-E343</f>
        <v>0</v>
      </c>
    </row>
    <row r="344" spans="1:9">
      <c r="A344" s="23"/>
      <c r="B344" s="133">
        <f t="shared" si="5"/>
        <v>341</v>
      </c>
      <c r="C344" s="81"/>
      <c r="D344" s="19"/>
      <c r="E344" s="70"/>
      <c r="F344" s="113"/>
      <c r="G344" s="114"/>
      <c r="H344" s="115"/>
      <c r="I344" s="70">
        <f>ИЮЛ.25!I344+F344-E344</f>
        <v>-1350</v>
      </c>
    </row>
    <row r="345" spans="1:9">
      <c r="A345" s="23"/>
      <c r="B345" s="133">
        <f t="shared" si="5"/>
        <v>342</v>
      </c>
      <c r="C345" s="81"/>
      <c r="D345" s="19"/>
      <c r="E345" s="70"/>
      <c r="F345" s="113"/>
      <c r="G345" s="114"/>
      <c r="H345" s="115"/>
      <c r="I345" s="70">
        <f>ИЮЛ.25!I345+F345-E345</f>
        <v>-1350</v>
      </c>
    </row>
    <row r="346" spans="1:9">
      <c r="A346" s="23"/>
      <c r="B346" s="133">
        <f t="shared" si="5"/>
        <v>343</v>
      </c>
      <c r="C346" s="81"/>
      <c r="D346" s="19"/>
      <c r="E346" s="70"/>
      <c r="F346" s="113"/>
      <c r="G346" s="114"/>
      <c r="H346" s="115"/>
      <c r="I346" s="70">
        <f>ИЮЛ.25!I346+F346-E346</f>
        <v>-1350</v>
      </c>
    </row>
    <row r="347" spans="1:9">
      <c r="A347" s="23"/>
      <c r="B347" s="133">
        <f t="shared" si="5"/>
        <v>344</v>
      </c>
      <c r="C347" s="81"/>
      <c r="D347" s="19"/>
      <c r="E347" s="70"/>
      <c r="F347" s="113"/>
      <c r="G347" s="114"/>
      <c r="H347" s="115"/>
      <c r="I347" s="70">
        <f>ИЮЛ.25!I347+F347-E347</f>
        <v>-1350</v>
      </c>
    </row>
    <row r="348" spans="1:9">
      <c r="A348" s="23"/>
      <c r="B348" s="133">
        <f t="shared" si="5"/>
        <v>345</v>
      </c>
      <c r="C348" s="81"/>
      <c r="D348" s="19"/>
      <c r="E348" s="70"/>
      <c r="F348" s="113"/>
      <c r="G348" s="114"/>
      <c r="H348" s="115"/>
      <c r="I348" s="70">
        <f>ИЮЛ.25!I348+F348-E348</f>
        <v>-1350</v>
      </c>
    </row>
    <row r="349" spans="1:9">
      <c r="A349" s="23"/>
      <c r="B349" s="133">
        <f t="shared" si="5"/>
        <v>346</v>
      </c>
      <c r="C349" s="81"/>
      <c r="D349" s="19"/>
      <c r="E349" s="70"/>
      <c r="F349" s="113"/>
      <c r="G349" s="114"/>
      <c r="H349" s="115"/>
      <c r="I349" s="70">
        <f>ИЮЛ.25!I349+F349-E349</f>
        <v>-1350</v>
      </c>
    </row>
    <row r="350" spans="1:9">
      <c r="A350" s="23"/>
      <c r="B350" s="133">
        <f t="shared" si="5"/>
        <v>347</v>
      </c>
      <c r="C350" s="81"/>
      <c r="D350" s="19"/>
      <c r="E350" s="70"/>
      <c r="F350" s="113"/>
      <c r="G350" s="114"/>
      <c r="H350" s="115"/>
      <c r="I350" s="70">
        <f>ИЮЛ.25!I350+F350-E350</f>
        <v>-1350</v>
      </c>
    </row>
    <row r="351" spans="1:9">
      <c r="A351" s="23"/>
      <c r="B351" s="133">
        <f t="shared" si="5"/>
        <v>348</v>
      </c>
      <c r="C351" s="81"/>
      <c r="D351" s="19"/>
      <c r="E351" s="70"/>
      <c r="F351" s="113"/>
      <c r="G351" s="114"/>
      <c r="H351" s="115"/>
      <c r="I351" s="70">
        <f>ИЮЛ.25!I351+F351-E351</f>
        <v>-1350</v>
      </c>
    </row>
    <row r="352" spans="1:9">
      <c r="A352" s="23"/>
      <c r="B352" s="133">
        <f t="shared" si="5"/>
        <v>349</v>
      </c>
      <c r="C352" s="81"/>
      <c r="D352" s="19"/>
      <c r="E352" s="70"/>
      <c r="F352" s="113"/>
      <c r="G352" s="114"/>
      <c r="H352" s="115"/>
      <c r="I352" s="70">
        <f>ИЮЛ.25!I352+F352-E352</f>
        <v>0</v>
      </c>
    </row>
    <row r="353" spans="1:9">
      <c r="A353" s="23"/>
      <c r="B353" s="133">
        <v>350</v>
      </c>
      <c r="C353" s="81"/>
      <c r="D353" s="19"/>
      <c r="E353" s="70"/>
      <c r="F353" s="113"/>
      <c r="G353" s="114"/>
      <c r="H353" s="115"/>
      <c r="I353" s="70">
        <f>ИЮЛ.25!I353+F353-E353</f>
        <v>0</v>
      </c>
    </row>
    <row r="354" spans="1:9">
      <c r="A354" s="23"/>
      <c r="B354" s="133">
        <v>351</v>
      </c>
      <c r="C354" s="81"/>
      <c r="D354" s="19"/>
      <c r="E354" s="70"/>
      <c r="F354" s="113"/>
      <c r="G354" s="114"/>
      <c r="H354" s="115"/>
      <c r="I354" s="70">
        <f>ИЮЛ.25!I354+F354-E354</f>
        <v>0</v>
      </c>
    </row>
    <row r="355" spans="1:9">
      <c r="A355" s="30"/>
      <c r="C355" s="83"/>
      <c r="D355" s="103"/>
      <c r="E355" s="31"/>
      <c r="F355" s="118"/>
      <c r="G355" s="119"/>
      <c r="H355" s="103"/>
      <c r="I355" s="64"/>
    </row>
    <row r="356" spans="1:9">
      <c r="C356" s="83"/>
      <c r="D356" s="103"/>
      <c r="E356" s="31"/>
      <c r="F356" s="118"/>
      <c r="G356" s="119"/>
      <c r="H356" s="103"/>
      <c r="I356" s="64"/>
    </row>
    <row r="357" spans="1:9">
      <c r="C357" s="66"/>
      <c r="G357" s="32"/>
      <c r="I357" s="64"/>
    </row>
    <row r="358" spans="1:9">
      <c r="G358" s="32"/>
      <c r="I358" s="64"/>
    </row>
    <row r="359" spans="1:9">
      <c r="G359" s="32"/>
      <c r="I359" s="64"/>
    </row>
    <row r="360" spans="1:9">
      <c r="G360" s="32"/>
      <c r="I360" s="64"/>
    </row>
    <row r="361" spans="1:9">
      <c r="G361" s="32"/>
      <c r="I361" s="64"/>
    </row>
    <row r="362" spans="1:9">
      <c r="G362" s="32"/>
      <c r="I362" s="64"/>
    </row>
    <row r="363" spans="1:9">
      <c r="G363" s="32"/>
      <c r="I363" s="64"/>
    </row>
    <row r="364" spans="1:9">
      <c r="G364" s="32"/>
      <c r="I364" s="64"/>
    </row>
    <row r="365" spans="1:9">
      <c r="G365" s="32"/>
      <c r="I365" s="64"/>
    </row>
    <row r="366" spans="1:9">
      <c r="G366" s="32"/>
      <c r="I366" s="64"/>
    </row>
    <row r="367" spans="1:9">
      <c r="G367" s="32"/>
      <c r="I367" s="64"/>
    </row>
    <row r="368" spans="1:9">
      <c r="C368" s="80"/>
      <c r="G368" s="32"/>
      <c r="I368" s="64"/>
    </row>
    <row r="369" spans="3:9">
      <c r="C369" s="80"/>
      <c r="G369" s="32"/>
      <c r="I369" s="64"/>
    </row>
    <row r="370" spans="3:9">
      <c r="C370" s="80"/>
      <c r="G370" s="32"/>
      <c r="I370" s="64"/>
    </row>
    <row r="371" spans="3:9">
      <c r="C371" s="80"/>
      <c r="G371" s="32"/>
      <c r="I371" s="64"/>
    </row>
    <row r="372" spans="3:9">
      <c r="C372" s="80"/>
      <c r="G372" s="32"/>
      <c r="I372" s="64"/>
    </row>
    <row r="373" spans="3:9">
      <c r="C373" s="80"/>
      <c r="G373" s="32"/>
      <c r="I373" s="64"/>
    </row>
    <row r="374" spans="3:9">
      <c r="C374" s="80"/>
      <c r="G374" s="32"/>
      <c r="I374" s="64"/>
    </row>
    <row r="375" spans="3:9">
      <c r="C375" s="80"/>
      <c r="G375" s="32"/>
      <c r="I375" s="64"/>
    </row>
    <row r="376" spans="3:9">
      <c r="C376" s="80"/>
      <c r="G376" s="32"/>
      <c r="I376" s="64"/>
    </row>
    <row r="377" spans="3:9">
      <c r="C377" s="80"/>
      <c r="G377" s="32"/>
      <c r="I377" s="64"/>
    </row>
    <row r="378" spans="3:9">
      <c r="C378" s="80"/>
      <c r="G378" s="32"/>
      <c r="I378" s="64"/>
    </row>
    <row r="379" spans="3:9">
      <c r="C379" s="80"/>
      <c r="G379" s="32"/>
      <c r="I379" s="64"/>
    </row>
    <row r="380" spans="3:9">
      <c r="C380" s="80"/>
      <c r="G380" s="32"/>
      <c r="I380" s="64"/>
    </row>
    <row r="381" spans="3:9">
      <c r="C381" s="80"/>
      <c r="G381" s="32"/>
      <c r="I381" s="64"/>
    </row>
    <row r="382" spans="3:9">
      <c r="C382" s="80"/>
      <c r="G382" s="32"/>
      <c r="I382" s="64"/>
    </row>
    <row r="383" spans="3:9">
      <c r="C383" s="80"/>
      <c r="G383" s="32"/>
      <c r="I383" s="64"/>
    </row>
    <row r="384" spans="3:9">
      <c r="C384" s="80"/>
      <c r="G384" s="32"/>
      <c r="I384" s="64"/>
    </row>
    <row r="385" spans="3:9">
      <c r="C385" s="80"/>
      <c r="G385" s="32"/>
      <c r="I385" s="64"/>
    </row>
    <row r="386" spans="3:9">
      <c r="C386" s="80"/>
      <c r="G386" s="32"/>
      <c r="I386" s="64"/>
    </row>
    <row r="387" spans="3:9">
      <c r="C387" s="80"/>
      <c r="G387" s="32"/>
      <c r="I387" s="64"/>
    </row>
    <row r="388" spans="3:9">
      <c r="C388" s="80"/>
      <c r="G388" s="32"/>
      <c r="I388" s="64"/>
    </row>
    <row r="389" spans="3:9">
      <c r="C389" s="80"/>
      <c r="G389" s="32"/>
      <c r="I389" s="64"/>
    </row>
    <row r="390" spans="3:9">
      <c r="C390" s="80"/>
      <c r="G390" s="32"/>
      <c r="I390" s="64"/>
    </row>
    <row r="391" spans="3:9">
      <c r="C391" s="80"/>
      <c r="G391" s="32"/>
      <c r="I391" s="64"/>
    </row>
    <row r="392" spans="3:9">
      <c r="C392" s="80"/>
      <c r="G392" s="32"/>
      <c r="I392" s="64"/>
    </row>
    <row r="393" spans="3:9">
      <c r="C393" s="80"/>
      <c r="G393" s="32"/>
      <c r="I393" s="64"/>
    </row>
    <row r="394" spans="3:9">
      <c r="C394" s="80"/>
      <c r="G394" s="32"/>
      <c r="I394" s="64"/>
    </row>
    <row r="395" spans="3:9">
      <c r="C395" s="80"/>
      <c r="G395" s="32"/>
      <c r="I395" s="64"/>
    </row>
    <row r="396" spans="3:9">
      <c r="C396" s="80"/>
      <c r="G396" s="32"/>
      <c r="I396" s="64"/>
    </row>
    <row r="397" spans="3:9">
      <c r="C397" s="80"/>
      <c r="G397" s="32"/>
      <c r="I397" s="64"/>
    </row>
    <row r="398" spans="3:9">
      <c r="C398" s="80"/>
      <c r="G398" s="32"/>
      <c r="I398" s="64"/>
    </row>
    <row r="399" spans="3:9">
      <c r="C399" s="80"/>
      <c r="G399" s="32"/>
      <c r="I399" s="64"/>
    </row>
    <row r="400" spans="3:9">
      <c r="C400" s="80"/>
      <c r="G400" s="32"/>
      <c r="I400" s="64"/>
    </row>
    <row r="401" spans="3:9">
      <c r="C401" s="80"/>
      <c r="G401" s="32"/>
      <c r="I401" s="64"/>
    </row>
    <row r="402" spans="3:9">
      <c r="C402" s="80"/>
      <c r="G402" s="32"/>
      <c r="I402" s="64"/>
    </row>
    <row r="403" spans="3:9">
      <c r="C403" s="80"/>
      <c r="G403" s="32"/>
      <c r="I403" s="64"/>
    </row>
    <row r="404" spans="3:9">
      <c r="C404" s="80"/>
      <c r="G404" s="32"/>
      <c r="I404" s="64"/>
    </row>
    <row r="405" spans="3:9">
      <c r="C405" s="80"/>
      <c r="G405" s="32"/>
      <c r="I405" s="64"/>
    </row>
    <row r="406" spans="3:9">
      <c r="C406" s="80"/>
      <c r="G406" s="32"/>
      <c r="I406" s="64"/>
    </row>
    <row r="407" spans="3:9">
      <c r="C407" s="80"/>
      <c r="G407" s="32"/>
      <c r="I407" s="64"/>
    </row>
    <row r="408" spans="3:9">
      <c r="C408" s="80"/>
      <c r="G408" s="32"/>
      <c r="I408" s="64"/>
    </row>
    <row r="409" spans="3:9">
      <c r="C409" s="80"/>
      <c r="G409" s="32"/>
      <c r="I409" s="64"/>
    </row>
    <row r="410" spans="3:9">
      <c r="C410" s="80"/>
      <c r="G410" s="32"/>
      <c r="I410" s="64"/>
    </row>
    <row r="411" spans="3:9">
      <c r="C411" s="80"/>
      <c r="G411" s="32"/>
      <c r="I411" s="64"/>
    </row>
    <row r="412" spans="3:9">
      <c r="C412" s="80"/>
      <c r="G412" s="32"/>
      <c r="I412" s="64"/>
    </row>
    <row r="413" spans="3:9">
      <c r="C413" s="80"/>
      <c r="G413" s="32"/>
      <c r="I413" s="64"/>
    </row>
    <row r="414" spans="3:9">
      <c r="C414" s="80"/>
      <c r="G414" s="32"/>
      <c r="I414" s="64"/>
    </row>
    <row r="415" spans="3:9">
      <c r="C415" s="80"/>
      <c r="G415" s="32"/>
      <c r="I415" s="64"/>
    </row>
    <row r="416" spans="3:9">
      <c r="C416" s="80"/>
      <c r="G416" s="32"/>
      <c r="I416" s="64"/>
    </row>
    <row r="417" spans="3:9">
      <c r="C417" s="80"/>
      <c r="G417" s="32"/>
      <c r="I417" s="64"/>
    </row>
    <row r="418" spans="3:9">
      <c r="C418" s="80"/>
      <c r="G418" s="32"/>
      <c r="I418" s="64"/>
    </row>
    <row r="419" spans="3:9">
      <c r="C419" s="80"/>
      <c r="G419" s="32"/>
      <c r="I419" s="64"/>
    </row>
    <row r="420" spans="3:9">
      <c r="C420" s="80"/>
      <c r="G420" s="32"/>
      <c r="I420" s="64"/>
    </row>
    <row r="421" spans="3:9">
      <c r="C421" s="80"/>
      <c r="G421" s="32"/>
      <c r="I421" s="64"/>
    </row>
    <row r="422" spans="3:9">
      <c r="C422" s="80"/>
      <c r="G422" s="32"/>
      <c r="I422" s="64"/>
    </row>
    <row r="423" spans="3:9">
      <c r="C423" s="80"/>
      <c r="G423" s="32"/>
      <c r="I423" s="64"/>
    </row>
    <row r="424" spans="3:9">
      <c r="C424" s="80"/>
      <c r="G424" s="32"/>
      <c r="I424" s="64"/>
    </row>
    <row r="425" spans="3:9">
      <c r="C425" s="80"/>
      <c r="G425" s="32"/>
      <c r="I425" s="64"/>
    </row>
    <row r="426" spans="3:9">
      <c r="C426" s="80"/>
      <c r="G426" s="32"/>
      <c r="I426" s="64"/>
    </row>
    <row r="427" spans="3:9">
      <c r="C427" s="80"/>
      <c r="G427" s="32"/>
      <c r="I427" s="64"/>
    </row>
    <row r="428" spans="3:9">
      <c r="C428" s="80"/>
      <c r="G428" s="32"/>
      <c r="I428" s="64"/>
    </row>
    <row r="429" spans="3:9">
      <c r="C429" s="80"/>
      <c r="G429" s="32"/>
      <c r="I429" s="64"/>
    </row>
    <row r="430" spans="3:9">
      <c r="C430" s="80"/>
      <c r="G430" s="32"/>
      <c r="I430" s="64"/>
    </row>
    <row r="431" spans="3:9">
      <c r="C431" s="80"/>
      <c r="G431" s="32"/>
      <c r="I431" s="64"/>
    </row>
    <row r="432" spans="3:9">
      <c r="C432" s="80"/>
      <c r="G432" s="32"/>
      <c r="I432" s="64"/>
    </row>
    <row r="433" spans="3:9">
      <c r="C433" s="80"/>
      <c r="G433" s="32"/>
      <c r="I433" s="64"/>
    </row>
    <row r="434" spans="3:9">
      <c r="C434" s="80"/>
      <c r="G434" s="32"/>
      <c r="I434" s="64"/>
    </row>
    <row r="435" spans="3:9">
      <c r="C435" s="80"/>
      <c r="G435" s="32"/>
      <c r="I435" s="64"/>
    </row>
    <row r="436" spans="3:9">
      <c r="C436" s="80"/>
      <c r="G436" s="32"/>
      <c r="I436" s="64"/>
    </row>
    <row r="437" spans="3:9">
      <c r="C437" s="80"/>
      <c r="G437" s="32"/>
      <c r="I437" s="64"/>
    </row>
    <row r="438" spans="3:9">
      <c r="C438" s="80"/>
      <c r="G438" s="32"/>
      <c r="I438" s="64"/>
    </row>
    <row r="439" spans="3:9">
      <c r="C439" s="80"/>
      <c r="G439" s="32"/>
      <c r="I439" s="64"/>
    </row>
    <row r="440" spans="3:9">
      <c r="C440" s="80"/>
      <c r="G440" s="32"/>
      <c r="I440" s="64"/>
    </row>
    <row r="441" spans="3:9">
      <c r="C441" s="80"/>
      <c r="G441" s="32"/>
      <c r="I441" s="64"/>
    </row>
    <row r="442" spans="3:9">
      <c r="C442" s="80"/>
      <c r="G442" s="32"/>
      <c r="I442" s="64"/>
    </row>
    <row r="443" spans="3:9">
      <c r="C443" s="80"/>
      <c r="G443" s="32"/>
      <c r="I443" s="64"/>
    </row>
    <row r="444" spans="3:9">
      <c r="C444" s="80"/>
      <c r="G444" s="32"/>
      <c r="I444" s="64"/>
    </row>
    <row r="445" spans="3:9">
      <c r="C445" s="80"/>
      <c r="G445" s="32"/>
      <c r="I445" s="64"/>
    </row>
    <row r="446" spans="3:9">
      <c r="C446" s="80"/>
      <c r="G446" s="32"/>
      <c r="I446" s="64"/>
    </row>
    <row r="447" spans="3:9">
      <c r="C447" s="80"/>
      <c r="G447" s="32"/>
      <c r="I447" s="64"/>
    </row>
    <row r="448" spans="3:9">
      <c r="C448" s="80"/>
      <c r="G448" s="32"/>
      <c r="I448" s="64"/>
    </row>
    <row r="449" spans="3:9">
      <c r="C449" s="80"/>
      <c r="G449" s="32"/>
      <c r="I449" s="64"/>
    </row>
    <row r="450" spans="3:9">
      <c r="C450" s="80"/>
      <c r="G450" s="32"/>
      <c r="I450" s="64"/>
    </row>
    <row r="451" spans="3:9">
      <c r="C451" s="80"/>
      <c r="G451" s="32"/>
      <c r="I451" s="64"/>
    </row>
    <row r="452" spans="3:9">
      <c r="C452" s="80"/>
      <c r="G452" s="32"/>
      <c r="I452" s="64"/>
    </row>
    <row r="453" spans="3:9">
      <c r="C453" s="80"/>
      <c r="G453" s="32"/>
      <c r="I453" s="64"/>
    </row>
    <row r="454" spans="3:9">
      <c r="C454" s="80"/>
      <c r="G454" s="32"/>
      <c r="I454" s="64"/>
    </row>
    <row r="455" spans="3:9">
      <c r="C455" s="80"/>
      <c r="G455" s="32"/>
      <c r="I455" s="64"/>
    </row>
    <row r="456" spans="3:9">
      <c r="C456" s="80"/>
      <c r="G456" s="32"/>
      <c r="I456" s="64"/>
    </row>
    <row r="457" spans="3:9">
      <c r="C457" s="80"/>
      <c r="G457" s="32"/>
      <c r="I457" s="64"/>
    </row>
    <row r="458" spans="3:9">
      <c r="C458" s="80"/>
      <c r="G458" s="32"/>
      <c r="I458" s="64"/>
    </row>
    <row r="459" spans="3:9">
      <c r="C459" s="80"/>
      <c r="G459" s="32"/>
      <c r="I459" s="64"/>
    </row>
    <row r="460" spans="3:9">
      <c r="C460" s="80"/>
      <c r="G460" s="32"/>
      <c r="I460" s="64"/>
    </row>
    <row r="461" spans="3:9">
      <c r="C461" s="80"/>
      <c r="G461" s="32"/>
      <c r="I461" s="64"/>
    </row>
    <row r="462" spans="3:9">
      <c r="C462" s="80"/>
      <c r="G462" s="32"/>
      <c r="I462" s="64"/>
    </row>
    <row r="463" spans="3:9">
      <c r="C463" s="80"/>
      <c r="G463" s="32"/>
      <c r="I463" s="64"/>
    </row>
    <row r="464" spans="3:9">
      <c r="C464" s="80"/>
      <c r="G464" s="32"/>
      <c r="I464" s="64"/>
    </row>
    <row r="465" spans="3:9">
      <c r="C465" s="80"/>
      <c r="G465" s="32"/>
      <c r="I465" s="64"/>
    </row>
    <row r="466" spans="3:9">
      <c r="C466" s="80"/>
      <c r="G466" s="32"/>
      <c r="I466" s="64"/>
    </row>
    <row r="467" spans="3:9">
      <c r="C467" s="80"/>
      <c r="G467" s="32"/>
      <c r="I467" s="64"/>
    </row>
    <row r="468" spans="3:9">
      <c r="C468" s="80"/>
      <c r="G468" s="32"/>
      <c r="I468" s="64"/>
    </row>
    <row r="469" spans="3:9">
      <c r="C469" s="80"/>
      <c r="G469" s="32"/>
      <c r="I469" s="64"/>
    </row>
    <row r="470" spans="3:9">
      <c r="C470" s="80"/>
      <c r="G470" s="32"/>
      <c r="I470" s="64"/>
    </row>
    <row r="471" spans="3:9">
      <c r="C471" s="80"/>
      <c r="G471" s="32"/>
      <c r="I471" s="64"/>
    </row>
    <row r="472" spans="3:9">
      <c r="C472" s="80"/>
      <c r="G472" s="32"/>
      <c r="I472" s="64"/>
    </row>
    <row r="473" spans="3:9">
      <c r="C473" s="80"/>
      <c r="G473" s="32"/>
      <c r="I473" s="64"/>
    </row>
    <row r="474" spans="3:9">
      <c r="C474" s="80"/>
      <c r="G474" s="32"/>
      <c r="I474" s="64"/>
    </row>
    <row r="475" spans="3:9">
      <c r="C475" s="80"/>
      <c r="G475" s="32"/>
      <c r="I475" s="64"/>
    </row>
    <row r="476" spans="3:9">
      <c r="C476" s="80"/>
      <c r="G476" s="32"/>
      <c r="I476" s="64"/>
    </row>
    <row r="477" spans="3:9">
      <c r="C477" s="80"/>
      <c r="G477" s="32"/>
      <c r="I477" s="64"/>
    </row>
    <row r="478" spans="3:9">
      <c r="C478" s="80"/>
      <c r="G478" s="32"/>
      <c r="I478" s="64"/>
    </row>
    <row r="479" spans="3:9">
      <c r="C479" s="80"/>
      <c r="G479" s="32"/>
      <c r="I479" s="64"/>
    </row>
    <row r="480" spans="3:9">
      <c r="C480" s="80"/>
      <c r="G480" s="32"/>
      <c r="I480" s="64"/>
    </row>
    <row r="481" spans="3:9">
      <c r="C481" s="80"/>
      <c r="G481" s="32"/>
      <c r="I481" s="64"/>
    </row>
    <row r="482" spans="3:9">
      <c r="C482" s="80"/>
      <c r="G482" s="32"/>
      <c r="I482" s="64"/>
    </row>
    <row r="483" spans="3:9">
      <c r="C483" s="80"/>
      <c r="G483" s="32"/>
      <c r="I483" s="64"/>
    </row>
    <row r="484" spans="3:9">
      <c r="C484" s="80"/>
      <c r="G484" s="32"/>
      <c r="I484" s="64"/>
    </row>
    <row r="485" spans="3:9">
      <c r="C485" s="80"/>
      <c r="G485" s="32"/>
      <c r="I485" s="64"/>
    </row>
    <row r="486" spans="3:9">
      <c r="C486" s="80"/>
      <c r="G486" s="32"/>
      <c r="I486" s="64"/>
    </row>
    <row r="487" spans="3:9">
      <c r="C487" s="80"/>
      <c r="G487" s="32"/>
      <c r="I487" s="64"/>
    </row>
    <row r="488" spans="3:9">
      <c r="C488" s="80"/>
      <c r="G488" s="32"/>
      <c r="I488" s="64"/>
    </row>
    <row r="489" spans="3:9">
      <c r="C489" s="80"/>
      <c r="G489" s="32"/>
      <c r="I489" s="64"/>
    </row>
    <row r="490" spans="3:9">
      <c r="C490" s="80"/>
      <c r="G490" s="32"/>
      <c r="I490" s="64"/>
    </row>
    <row r="491" spans="3:9">
      <c r="C491" s="80"/>
      <c r="G491" s="32"/>
      <c r="I491" s="64"/>
    </row>
    <row r="492" spans="3:9">
      <c r="C492" s="80"/>
      <c r="G492" s="32"/>
      <c r="I492" s="64"/>
    </row>
    <row r="493" spans="3:9">
      <c r="C493" s="80"/>
      <c r="G493" s="32"/>
      <c r="I493" s="64"/>
    </row>
    <row r="494" spans="3:9">
      <c r="C494" s="80"/>
      <c r="G494" s="32"/>
      <c r="I494" s="64"/>
    </row>
    <row r="495" spans="3:9">
      <c r="C495" s="80"/>
      <c r="G495" s="32"/>
      <c r="I495" s="64"/>
    </row>
    <row r="496" spans="3:9">
      <c r="C496" s="80"/>
      <c r="G496" s="32"/>
      <c r="I496" s="64"/>
    </row>
    <row r="497" spans="3:9">
      <c r="C497" s="80"/>
      <c r="G497" s="32"/>
      <c r="I497" s="64"/>
    </row>
    <row r="498" spans="3:9">
      <c r="C498" s="80"/>
      <c r="G498" s="32"/>
      <c r="I498" s="64"/>
    </row>
    <row r="499" spans="3:9">
      <c r="C499" s="80"/>
      <c r="G499" s="32"/>
      <c r="I499" s="64"/>
    </row>
    <row r="500" spans="3:9">
      <c r="C500" s="80"/>
      <c r="G500" s="32"/>
      <c r="I500" s="64"/>
    </row>
    <row r="501" spans="3:9">
      <c r="C501" s="80"/>
      <c r="G501" s="32"/>
      <c r="I501" s="64"/>
    </row>
    <row r="502" spans="3:9">
      <c r="C502" s="80"/>
      <c r="G502" s="32"/>
      <c r="I502" s="64"/>
    </row>
    <row r="503" spans="3:9">
      <c r="C503" s="80"/>
      <c r="G503" s="32"/>
      <c r="I503" s="64"/>
    </row>
    <row r="504" spans="3:9">
      <c r="C504" s="80"/>
      <c r="G504" s="32"/>
      <c r="I504" s="64"/>
    </row>
    <row r="505" spans="3:9">
      <c r="C505" s="80"/>
      <c r="G505" s="32"/>
      <c r="I505" s="64"/>
    </row>
    <row r="506" spans="3:9">
      <c r="C506" s="80"/>
      <c r="G506" s="32"/>
      <c r="I506" s="64"/>
    </row>
    <row r="507" spans="3:9">
      <c r="C507" s="80"/>
      <c r="G507" s="32"/>
      <c r="I507" s="64"/>
    </row>
    <row r="508" spans="3:9">
      <c r="C508" s="80"/>
      <c r="G508" s="32"/>
      <c r="I508" s="64"/>
    </row>
    <row r="509" spans="3:9">
      <c r="C509" s="80"/>
      <c r="G509" s="32"/>
      <c r="I509" s="64"/>
    </row>
    <row r="510" spans="3:9">
      <c r="C510" s="80"/>
      <c r="G510" s="32"/>
      <c r="I510" s="64"/>
    </row>
    <row r="511" spans="3:9">
      <c r="C511" s="80"/>
      <c r="G511" s="32"/>
      <c r="I511" s="64"/>
    </row>
    <row r="512" spans="3:9">
      <c r="C512" s="80"/>
      <c r="G512" s="32"/>
      <c r="I512" s="64"/>
    </row>
    <row r="513" spans="3:9">
      <c r="C513" s="80"/>
      <c r="G513" s="32"/>
      <c r="I513" s="64"/>
    </row>
    <row r="514" spans="3:9">
      <c r="C514" s="80"/>
      <c r="G514" s="32"/>
      <c r="I514" s="64"/>
    </row>
    <row r="515" spans="3:9">
      <c r="C515" s="80"/>
      <c r="G515" s="32"/>
      <c r="I515" s="64"/>
    </row>
    <row r="516" spans="3:9">
      <c r="C516" s="80"/>
      <c r="G516" s="32"/>
      <c r="I516" s="64"/>
    </row>
    <row r="517" spans="3:9">
      <c r="C517" s="80"/>
      <c r="G517" s="32"/>
      <c r="I517" s="64"/>
    </row>
    <row r="518" spans="3:9">
      <c r="C518" s="80"/>
      <c r="G518" s="32"/>
      <c r="I518" s="64"/>
    </row>
    <row r="519" spans="3:9">
      <c r="C519" s="80"/>
      <c r="G519" s="32"/>
      <c r="I519" s="64"/>
    </row>
    <row r="520" spans="3:9">
      <c r="C520" s="80"/>
      <c r="G520" s="32"/>
      <c r="I520" s="64"/>
    </row>
    <row r="521" spans="3:9">
      <c r="C521" s="80"/>
      <c r="G521" s="32"/>
      <c r="I521" s="64"/>
    </row>
    <row r="522" spans="3:9">
      <c r="C522" s="80"/>
      <c r="G522" s="32"/>
      <c r="I522" s="64"/>
    </row>
    <row r="523" spans="3:9">
      <c r="C523" s="80"/>
      <c r="G523" s="32"/>
      <c r="I523" s="64"/>
    </row>
    <row r="524" spans="3:9">
      <c r="C524" s="80"/>
      <c r="G524" s="32"/>
      <c r="I524" s="64"/>
    </row>
    <row r="525" spans="3:9">
      <c r="C525" s="80"/>
      <c r="G525" s="32"/>
      <c r="I525" s="64"/>
    </row>
    <row r="526" spans="3:9">
      <c r="C526" s="80"/>
      <c r="G526" s="32"/>
      <c r="I526" s="64"/>
    </row>
    <row r="527" spans="3:9">
      <c r="C527" s="80"/>
      <c r="G527" s="32"/>
      <c r="I527" s="64"/>
    </row>
    <row r="528" spans="3:9">
      <c r="C528" s="80"/>
      <c r="G528" s="32"/>
      <c r="I528" s="64"/>
    </row>
    <row r="529" spans="3:9">
      <c r="C529" s="80"/>
      <c r="G529" s="32"/>
      <c r="I529" s="64"/>
    </row>
    <row r="530" spans="3:9">
      <c r="C530" s="80"/>
      <c r="G530" s="32"/>
      <c r="I530" s="64"/>
    </row>
    <row r="531" spans="3:9">
      <c r="C531" s="80"/>
      <c r="G531" s="32"/>
      <c r="I531" s="64"/>
    </row>
    <row r="532" spans="3:9">
      <c r="C532" s="80"/>
      <c r="G532" s="32"/>
      <c r="I532" s="64"/>
    </row>
    <row r="533" spans="3:9">
      <c r="C533" s="80"/>
      <c r="G533" s="32"/>
      <c r="I533" s="64"/>
    </row>
    <row r="534" spans="3:9">
      <c r="C534" s="80"/>
      <c r="G534" s="32"/>
      <c r="I534" s="64"/>
    </row>
    <row r="535" spans="3:9">
      <c r="C535" s="80"/>
      <c r="G535" s="32"/>
      <c r="I535" s="64"/>
    </row>
    <row r="536" spans="3:9">
      <c r="C536" s="80"/>
      <c r="G536" s="32"/>
      <c r="I536" s="64"/>
    </row>
    <row r="537" spans="3:9">
      <c r="C537" s="80"/>
      <c r="G537" s="32"/>
      <c r="I537" s="64"/>
    </row>
    <row r="538" spans="3:9">
      <c r="C538" s="80"/>
      <c r="G538" s="32"/>
      <c r="I538" s="64"/>
    </row>
    <row r="539" spans="3:9">
      <c r="C539" s="80"/>
      <c r="G539" s="32"/>
      <c r="I539" s="64"/>
    </row>
    <row r="540" spans="3:9">
      <c r="C540" s="80"/>
      <c r="G540" s="32"/>
      <c r="I540" s="64"/>
    </row>
    <row r="541" spans="3:9">
      <c r="C541" s="80"/>
      <c r="G541" s="32"/>
      <c r="I541" s="64"/>
    </row>
    <row r="542" spans="3:9">
      <c r="C542" s="80"/>
      <c r="G542" s="32"/>
      <c r="I542" s="64"/>
    </row>
    <row r="543" spans="3:9">
      <c r="C543" s="80"/>
      <c r="G543" s="32"/>
      <c r="I543" s="64"/>
    </row>
    <row r="544" spans="3:9">
      <c r="C544" s="80"/>
      <c r="G544" s="32"/>
      <c r="I544" s="64"/>
    </row>
  </sheetData>
  <autoFilter ref="A5:I354"/>
  <mergeCells count="2">
    <mergeCell ref="C3:I4"/>
    <mergeCell ref="A129:A130"/>
  </mergeCells>
  <conditionalFormatting sqref="I1:I544">
    <cfRule type="cellIs" dxfId="4" priority="1" operator="lessThan">
      <formula>0</formula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СВОД_25</vt:lpstr>
      <vt:lpstr>ЯНВ.25</vt:lpstr>
      <vt:lpstr>ФЕВ.25</vt:lpstr>
      <vt:lpstr>МАР.25</vt:lpstr>
      <vt:lpstr>АПР.25</vt:lpstr>
      <vt:lpstr>МАЙ.25</vt:lpstr>
      <vt:lpstr>ИЮН.25</vt:lpstr>
      <vt:lpstr>ИЮЛ.25</vt:lpstr>
      <vt:lpstr>АВГ.25</vt:lpstr>
      <vt:lpstr>СЕН.25</vt:lpstr>
      <vt:lpstr>ОКТ.25</vt:lpstr>
      <vt:lpstr>НОЯ.25</vt:lpstr>
      <vt:lpstr>ДЕК.25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2025-01-24T14:24:47Z</dcterms:modified>
</cp:coreProperties>
</file>